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DOCO05K\disk\各種大会\関東ラージボール卓球大会\2022【主管】\要項・申込書\"/>
    </mc:Choice>
  </mc:AlternateContent>
  <bookViews>
    <workbookView xWindow="0" yWindow="0" windowWidth="13200" windowHeight="7200"/>
  </bookViews>
  <sheets>
    <sheet name="男女シングルス" sheetId="3" r:id="rId1"/>
    <sheet name="男女・混合ダブルス" sheetId="4" r:id="rId2"/>
    <sheet name="送金内訳表" sheetId="5" r:id="rId3"/>
  </sheets>
  <definedNames>
    <definedName name="_xlnm.Print_Area" localSheetId="2">送金内訳表!$A$1:$M$62</definedName>
    <definedName name="_xlnm.Print_Area" localSheetId="1">男女・混合ダブルス!$A$1:$X$26</definedName>
    <definedName name="_xlnm.Print_Area" localSheetId="0">男女シングルス!$A$1:$W$25</definedName>
  </definedNames>
  <calcPr calcId="152511"/>
</workbook>
</file>

<file path=xl/calcChain.xml><?xml version="1.0" encoding="utf-8"?>
<calcChain xmlns="http://schemas.openxmlformats.org/spreadsheetml/2006/main">
  <c r="U20" i="3" l="1"/>
  <c r="U19" i="3"/>
  <c r="U21" i="3"/>
  <c r="U18" i="3"/>
  <c r="U17" i="3"/>
  <c r="U16" i="3"/>
  <c r="U15" i="3"/>
  <c r="U14" i="3"/>
  <c r="U13" i="3"/>
  <c r="U12" i="3"/>
  <c r="U11" i="3"/>
  <c r="U10" i="3"/>
  <c r="U9" i="3"/>
  <c r="U8" i="3"/>
  <c r="U7" i="3"/>
  <c r="V8" i="4"/>
  <c r="V7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I25" i="5"/>
  <c r="I24" i="5"/>
  <c r="I23" i="5"/>
  <c r="I22" i="5"/>
  <c r="I21" i="5"/>
  <c r="I20" i="5"/>
  <c r="I19" i="5"/>
  <c r="I18" i="5"/>
  <c r="I17" i="5"/>
  <c r="I16" i="5"/>
  <c r="I14" i="5"/>
  <c r="I13" i="5"/>
  <c r="I12" i="5"/>
  <c r="I11" i="5"/>
  <c r="I10" i="5"/>
  <c r="I9" i="5"/>
  <c r="I8" i="5"/>
  <c r="I6" i="5" l="1"/>
  <c r="I7" i="5"/>
  <c r="L25" i="5" l="1"/>
  <c r="I57" i="5"/>
  <c r="I56" i="5"/>
  <c r="I55" i="5"/>
  <c r="I54" i="5"/>
  <c r="I53" i="5"/>
  <c r="I52" i="5"/>
  <c r="I51" i="5"/>
  <c r="I50" i="5"/>
  <c r="I49" i="5"/>
  <c r="I48" i="5"/>
  <c r="L57" i="5" s="1"/>
  <c r="I46" i="5"/>
  <c r="I45" i="5"/>
  <c r="I44" i="5"/>
  <c r="I43" i="5"/>
  <c r="I42" i="5"/>
  <c r="I41" i="5"/>
  <c r="I40" i="5"/>
  <c r="I39" i="5"/>
  <c r="I38" i="5"/>
  <c r="I37" i="5"/>
  <c r="L46" i="5" s="1"/>
  <c r="I36" i="5"/>
  <c r="I35" i="5"/>
  <c r="I34" i="5"/>
  <c r="I33" i="5"/>
  <c r="I32" i="5"/>
  <c r="I31" i="5"/>
  <c r="I30" i="5"/>
  <c r="I29" i="5"/>
  <c r="I28" i="5"/>
  <c r="I27" i="5"/>
  <c r="L36" i="5" s="1"/>
  <c r="I15" i="5"/>
  <c r="L15" i="5"/>
  <c r="I58" i="5" l="1"/>
</calcChain>
</file>

<file path=xl/comments1.xml><?xml version="1.0" encoding="utf-8"?>
<comments xmlns="http://schemas.openxmlformats.org/spreadsheetml/2006/main">
  <authors>
    <author>tttf-d</author>
  </authors>
  <commentList>
    <comment ref="U6" authorId="0" shapeId="0">
      <text>
        <r>
          <rPr>
            <sz val="9"/>
            <color indexed="81"/>
            <rFont val="ＭＳ Ｐゴシック"/>
            <family val="3"/>
            <charset val="128"/>
          </rPr>
          <t>年齢は自動計算です</t>
        </r>
      </text>
    </comment>
    <comment ref="A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毎年更新。
「年齢」欄の条件付き書式の指定数も毎年更新。</t>
        </r>
      </text>
    </comment>
  </commentList>
</comments>
</file>

<file path=xl/comments2.xml><?xml version="1.0" encoding="utf-8"?>
<comments xmlns="http://schemas.openxmlformats.org/spreadsheetml/2006/main">
  <authors>
    <author>tttf-d</author>
  </authors>
  <commentList>
    <comment ref="V6" authorId="0" shapeId="0">
      <text>
        <r>
          <rPr>
            <sz val="9"/>
            <color indexed="81"/>
            <rFont val="ＭＳ Ｐゴシック"/>
            <family val="3"/>
            <charset val="128"/>
          </rPr>
          <t>年齢は自動計算です</t>
        </r>
      </text>
    </comment>
    <comment ref="AC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毎年更新。
「年齢」欄の条件付き書式の指定数も毎年更新。</t>
        </r>
      </text>
    </comment>
  </commentList>
</comments>
</file>

<file path=xl/comments3.xml><?xml version="1.0" encoding="utf-8"?>
<comments xmlns="http://schemas.openxmlformats.org/spreadsheetml/2006/main">
  <authors>
    <author>tttf-d</author>
  </authors>
  <commentList>
    <comment ref="I5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自動計算です</t>
        </r>
      </text>
    </comment>
  </commentList>
</comments>
</file>

<file path=xl/sharedStrings.xml><?xml version="1.0" encoding="utf-8"?>
<sst xmlns="http://schemas.openxmlformats.org/spreadsheetml/2006/main" count="402" uniqueCount="121">
  <si>
    <t>　　◆　　　シングルス</t>
  </si>
  <si>
    <t>　　　　出場種目に○をつけてください</t>
  </si>
  <si>
    <t>都県名</t>
  </si>
  <si>
    <t>所属（クラブ名）</t>
  </si>
  <si>
    <t>生年月日</t>
  </si>
  <si>
    <t>年齢</t>
  </si>
  <si>
    <t>入賞記録</t>
  </si>
  <si>
    <t>男子</t>
  </si>
  <si>
    <t>女子</t>
  </si>
  <si>
    <t>一般</t>
  </si>
  <si>
    <t>・各種目とも、ランク上位者から記入してください。</t>
  </si>
  <si>
    <t>・用紙が不足ならコピーしてください。</t>
  </si>
  <si>
    <t>　　◆　　　ダブルス</t>
  </si>
  <si>
    <t>　　　出場種目に○をつけてください</t>
  </si>
  <si>
    <t>混合</t>
  </si>
  <si>
    <t>【　送　金　内　訳　】</t>
  </si>
  <si>
    <t>種目名</t>
  </si>
  <si>
    <t>　　　シ　　ン　　グ　　ル　　ス</t>
  </si>
  <si>
    <t>①男子　一般</t>
  </si>
  <si>
    <t>男子　　　①～⑩</t>
  </si>
  <si>
    <t>　計</t>
  </si>
  <si>
    <t>①女子　一般</t>
  </si>
  <si>
    <t>女子　　　①～⑩</t>
  </si>
  <si>
    <t>ダ　　ブ　　ル　　ス</t>
  </si>
  <si>
    <t>　　　混　　合　　ダ　　ブ　　ル　　ス</t>
  </si>
  <si>
    <t>①混合　一般</t>
  </si>
  <si>
    <t>混合　　　①～⑩</t>
  </si>
  <si>
    <t>　　振込先　　　　埼玉県卓球協会ラージボール部　　　</t>
  </si>
  <si>
    <t>　　　　　　　　　　 ゆうちょ銀行　00150－4ー670000</t>
  </si>
  <si>
    <t>一般社団法人東京都卓球連盟</t>
    <phoneticPr fontId="6"/>
  </si>
  <si>
    <t>みずほ銀行　新宿新都心支店　普通口座　１８９２８９０</t>
    <phoneticPr fontId="6"/>
  </si>
  <si>
    <t>TEL　：</t>
    <phoneticPr fontId="6"/>
  </si>
  <si>
    <t>申込責任者名　：　</t>
    <phoneticPr fontId="6"/>
  </si>
  <si>
    <t>名</t>
    <rPh sb="0" eb="1">
      <t>メイ</t>
    </rPh>
    <phoneticPr fontId="6"/>
  </si>
  <si>
    <t>＝</t>
    <phoneticPr fontId="6"/>
  </si>
  <si>
    <t>　　円</t>
    <rPh sb="2" eb="3">
      <t>エン</t>
    </rPh>
    <phoneticPr fontId="6"/>
  </si>
  <si>
    <t>2,000　×</t>
    <phoneticPr fontId="6"/>
  </si>
  <si>
    <t>3,000　×</t>
    <phoneticPr fontId="6"/>
  </si>
  <si>
    <t>組</t>
    <rPh sb="0" eb="1">
      <t>クミ</t>
    </rPh>
    <phoneticPr fontId="6"/>
  </si>
  <si>
    <t>参加料</t>
    <phoneticPr fontId="6"/>
  </si>
  <si>
    <t>人数計</t>
    <phoneticPr fontId="6"/>
  </si>
  <si>
    <t>　金額</t>
    <phoneticPr fontId="6"/>
  </si>
  <si>
    <t>総合計</t>
    <phoneticPr fontId="6"/>
  </si>
  <si>
    <t>一般</t>
    <rPh sb="0" eb="2">
      <t>イッパン</t>
    </rPh>
    <phoneticPr fontId="6"/>
  </si>
  <si>
    <t>【</t>
    <phoneticPr fontId="6"/>
  </si>
  <si>
    <t>【</t>
    <phoneticPr fontId="6"/>
  </si>
  <si>
    <t xml:space="preserve"> 】卓 球 協 会 (連盟）　　　印</t>
    <phoneticPr fontId="6"/>
  </si>
  <si>
    <t>　【</t>
    <phoneticPr fontId="6"/>
  </si>
  <si>
    <t>　】　　卓球協会（連盟）</t>
    <phoneticPr fontId="6"/>
  </si>
  <si>
    <t>②女子　40</t>
  </si>
  <si>
    <t>②男子　40</t>
    <phoneticPr fontId="6"/>
  </si>
  <si>
    <t>③男子　50</t>
    <phoneticPr fontId="6"/>
  </si>
  <si>
    <t>④男子　60</t>
    <phoneticPr fontId="6"/>
  </si>
  <si>
    <t>⑥男子　70</t>
    <phoneticPr fontId="6"/>
  </si>
  <si>
    <t>⑧男子　80</t>
    <phoneticPr fontId="6"/>
  </si>
  <si>
    <t>⑩男子　90</t>
    <phoneticPr fontId="6"/>
  </si>
  <si>
    <t>③女子　50</t>
  </si>
  <si>
    <t>④女子　60</t>
  </si>
  <si>
    <t>⑤女子　65</t>
  </si>
  <si>
    <t>⑥女子　70</t>
  </si>
  <si>
    <t>⑦女子　75</t>
  </si>
  <si>
    <t>⑧女子　80</t>
  </si>
  <si>
    <t>⑨女子　85</t>
  </si>
  <si>
    <t>⑩女子　90</t>
  </si>
  <si>
    <t>④男子　120</t>
    <phoneticPr fontId="6"/>
  </si>
  <si>
    <t>⑤男子　130</t>
    <phoneticPr fontId="6"/>
  </si>
  <si>
    <t>④女子　120</t>
  </si>
  <si>
    <t>⑤女子　130</t>
  </si>
  <si>
    <t>⑥女子　140</t>
  </si>
  <si>
    <t>⑦女子　150</t>
  </si>
  <si>
    <t>⑧女子　160</t>
  </si>
  <si>
    <t>⑨女子　170</t>
  </si>
  <si>
    <t>⑩女子　180　</t>
  </si>
  <si>
    <t>③女子　100</t>
    <phoneticPr fontId="6"/>
  </si>
  <si>
    <t>③男子　100</t>
    <phoneticPr fontId="6"/>
  </si>
  <si>
    <t>③混合　100</t>
  </si>
  <si>
    <t>④混合　120</t>
  </si>
  <si>
    <t>⑤混合　130</t>
  </si>
  <si>
    <t>⑥混合　140</t>
  </si>
  <si>
    <t>⑦混合　150</t>
  </si>
  <si>
    <t>⑧混合　160</t>
  </si>
  <si>
    <t>⑨混合　170</t>
  </si>
  <si>
    <t>⑩混合　180　</t>
  </si>
  <si>
    <t>⑨男子　170</t>
    <phoneticPr fontId="6"/>
  </si>
  <si>
    <t>⑦男子　75</t>
    <phoneticPr fontId="6"/>
  </si>
  <si>
    <t>⑥男子　140</t>
    <phoneticPr fontId="6"/>
  </si>
  <si>
    <t>⑧男子　160</t>
    <phoneticPr fontId="6"/>
  </si>
  <si>
    <t>⑩男子　180　</t>
    <phoneticPr fontId="6"/>
  </si>
  <si>
    <t>⑤男子　65</t>
    <phoneticPr fontId="6"/>
  </si>
  <si>
    <t>⑨男子　85</t>
    <phoneticPr fontId="6"/>
  </si>
  <si>
    <t>⑦男子　150</t>
    <phoneticPr fontId="6"/>
  </si>
  <si>
    <t>②混合　 80</t>
    <phoneticPr fontId="6"/>
  </si>
  <si>
    <t>②女子　 80</t>
    <phoneticPr fontId="6"/>
  </si>
  <si>
    <t>②男子　 80</t>
    <phoneticPr fontId="6"/>
  </si>
  <si>
    <t>2,000　×</t>
    <phoneticPr fontId="6"/>
  </si>
  <si>
    <t>3,000　×</t>
    <phoneticPr fontId="6"/>
  </si>
  <si>
    <t>3,000　×</t>
    <phoneticPr fontId="6"/>
  </si>
  <si>
    <t>3,000　×</t>
    <phoneticPr fontId="6"/>
  </si>
  <si>
    <t>3,000　×</t>
    <phoneticPr fontId="6"/>
  </si>
  <si>
    <t>3,000　×</t>
    <phoneticPr fontId="6"/>
  </si>
  <si>
    <t>　　上記金額を</t>
    <phoneticPr fontId="6"/>
  </si>
  <si>
    <t>月</t>
    <phoneticPr fontId="6"/>
  </si>
  <si>
    <t>【　担当　：</t>
    <phoneticPr fontId="6"/>
  </si>
  <si>
    <t>】</t>
    <phoneticPr fontId="6"/>
  </si>
  <si>
    <t>　日に振込します。</t>
    <phoneticPr fontId="6"/>
  </si>
  <si>
    <t>基準年</t>
    <rPh sb="0" eb="2">
      <t>キジュン</t>
    </rPh>
    <rPh sb="2" eb="3">
      <t>ドシ</t>
    </rPh>
    <phoneticPr fontId="6"/>
  </si>
  <si>
    <t>生年月日</t>
    <phoneticPr fontId="6"/>
  </si>
  <si>
    <r>
      <t>　　　　　（記入例：　1950</t>
    </r>
    <r>
      <rPr>
        <sz val="11"/>
        <color theme="1"/>
        <rFont val="ＭＳ Ｐゴシック"/>
        <family val="3"/>
        <charset val="128"/>
        <scheme val="minor"/>
      </rPr>
      <t>/</t>
    </r>
    <r>
      <rPr>
        <sz val="11"/>
        <color theme="1"/>
        <rFont val="ＭＳ Ｐゴシック"/>
        <family val="3"/>
        <charset val="128"/>
        <scheme val="minor"/>
      </rPr>
      <t>12</t>
    </r>
    <r>
      <rPr>
        <sz val="11"/>
        <color theme="1"/>
        <rFont val="ＭＳ Ｐゴシック"/>
        <family val="3"/>
        <charset val="128"/>
        <scheme val="minor"/>
      </rPr>
      <t>/</t>
    </r>
    <r>
      <rPr>
        <sz val="11"/>
        <color theme="1"/>
        <rFont val="ＭＳ Ｐゴシック"/>
        <family val="3"/>
        <charset val="128"/>
        <scheme val="minor"/>
      </rPr>
      <t>12）</t>
    </r>
    <phoneticPr fontId="6"/>
  </si>
  <si>
    <t>所属（クラブ名）</t>
    <phoneticPr fontId="6"/>
  </si>
  <si>
    <t>氏</t>
    <phoneticPr fontId="6"/>
  </si>
  <si>
    <t>名</t>
    <rPh sb="0" eb="1">
      <t>メイ</t>
    </rPh>
    <phoneticPr fontId="6"/>
  </si>
  <si>
    <t>氏</t>
    <phoneticPr fontId="6"/>
  </si>
  <si>
    <t>名</t>
    <phoneticPr fontId="6"/>
  </si>
  <si>
    <t>　　　（一社）東京都卓球連盟　御中　　　　　　　　　　　　　　　　　　　　　　　　　　　　　</t>
    <rPh sb="4" eb="6">
      <t>イッシャ</t>
    </rPh>
    <rPh sb="7" eb="14">
      <t>トウキョウトタッキュウレンメイ</t>
    </rPh>
    <phoneticPr fontId="6"/>
  </si>
  <si>
    <t>第１５回　関東ラージボール卓球大会　参加申込書  NO.1</t>
    <phoneticPr fontId="6"/>
  </si>
  <si>
    <t>・年令は、2023年4月1日現在で記入してください</t>
    <phoneticPr fontId="6"/>
  </si>
  <si>
    <t>第１５回　関東ラージボール卓球大会　参加申込書  NO.2</t>
    <phoneticPr fontId="6"/>
  </si>
  <si>
    <t>・年令は、2023年4月1日現在で記入してください</t>
    <phoneticPr fontId="6"/>
  </si>
  <si>
    <t>(一社)東京都卓球連盟　御中</t>
    <rPh sb="1" eb="3">
      <t>イッシャ</t>
    </rPh>
    <rPh sb="4" eb="11">
      <t>トウキョウトタッキュウレンメイ</t>
    </rPh>
    <phoneticPr fontId="6"/>
  </si>
  <si>
    <t xml:space="preserve"> 第15回　関東ラージボール卓球大会　送金内訳表</t>
    <phoneticPr fontId="6"/>
  </si>
  <si>
    <t>申込締切　：　２０２２年６月８日（水）【必着】　　　　　　　　　　　　　　　</t>
    <rPh sb="17" eb="18">
      <t>スイ</t>
    </rPh>
    <rPh sb="20" eb="22">
      <t>ヒッチャク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</si>
</sst>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NumberFormat="1" applyBorder="1">
      <alignment vertical="center"/>
    </xf>
    <xf numFmtId="0" fontId="0" fillId="0" borderId="17" xfId="0" applyNumberFormat="1" applyBorder="1">
      <alignment vertical="center"/>
    </xf>
    <xf numFmtId="0" fontId="0" fillId="0" borderId="18" xfId="0" applyNumberFormat="1" applyBorder="1">
      <alignment vertical="center"/>
    </xf>
    <xf numFmtId="0" fontId="0" fillId="0" borderId="19" xfId="0" applyNumberFormat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50" xfId="0" applyFont="1" applyBorder="1" applyAlignment="1">
      <alignment vertical="center"/>
    </xf>
    <xf numFmtId="3" fontId="0" fillId="0" borderId="49" xfId="0" applyNumberFormat="1" applyBorder="1">
      <alignment vertical="center"/>
    </xf>
    <xf numFmtId="3" fontId="0" fillId="0" borderId="40" xfId="0" applyNumberFormat="1" applyBorder="1">
      <alignment vertical="center"/>
    </xf>
    <xf numFmtId="3" fontId="0" fillId="0" borderId="0" xfId="0" applyNumberFormat="1">
      <alignment vertical="center"/>
    </xf>
    <xf numFmtId="0" fontId="1" fillId="0" borderId="35" xfId="0" applyFont="1" applyBorder="1" applyAlignment="1">
      <alignment horizontal="center" vertical="center" shrinkToFit="1"/>
    </xf>
    <xf numFmtId="0" fontId="5" fillId="0" borderId="44" xfId="0" applyFont="1" applyBorder="1">
      <alignment vertical="center"/>
    </xf>
    <xf numFmtId="0" fontId="1" fillId="0" borderId="1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2" borderId="0" xfId="0" applyFill="1" applyAlignment="1">
      <alignment horizontal="center" vertical="center" shrinkToFit="1"/>
    </xf>
    <xf numFmtId="0" fontId="8" fillId="0" borderId="12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5" xfId="0" applyFont="1" applyBorder="1">
      <alignment vertical="center"/>
    </xf>
    <xf numFmtId="0" fontId="8" fillId="0" borderId="0" xfId="0" applyFont="1">
      <alignment vertical="center"/>
    </xf>
    <xf numFmtId="0" fontId="8" fillId="0" borderId="36" xfId="0" applyFont="1" applyBorder="1">
      <alignment vertical="center"/>
    </xf>
    <xf numFmtId="0" fontId="0" fillId="2" borderId="0" xfId="0" applyFill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3" fontId="0" fillId="0" borderId="30" xfId="0" applyNumberForma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4" fontId="0" fillId="0" borderId="0" xfId="0" applyNumberFormat="1">
      <alignment vertical="center"/>
    </xf>
    <xf numFmtId="0" fontId="4" fillId="0" borderId="11" xfId="0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0" fontId="5" fillId="0" borderId="44" xfId="0" applyFont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 shrinkToFit="1"/>
    </xf>
    <xf numFmtId="14" fontId="5" fillId="0" borderId="17" xfId="0" applyNumberFormat="1" applyFont="1" applyBorder="1" applyAlignment="1">
      <alignment horizontal="center" vertical="center" shrinkToFit="1"/>
    </xf>
    <xf numFmtId="14" fontId="0" fillId="0" borderId="18" xfId="0" applyNumberFormat="1" applyBorder="1" applyAlignment="1">
      <alignment horizontal="center" vertical="center" shrinkToFit="1"/>
    </xf>
    <xf numFmtId="14" fontId="0" fillId="0" borderId="17" xfId="0" applyNumberFormat="1" applyBorder="1" applyAlignment="1">
      <alignment horizontal="center" vertical="center" shrinkToFit="1"/>
    </xf>
    <xf numFmtId="14" fontId="5" fillId="0" borderId="18" xfId="0" applyNumberFormat="1" applyFont="1" applyBorder="1" applyAlignment="1">
      <alignment horizontal="center" vertical="center" shrinkToFit="1"/>
    </xf>
    <xf numFmtId="14" fontId="0" fillId="0" borderId="19" xfId="0" applyNumberFormat="1" applyBorder="1" applyAlignment="1">
      <alignment horizontal="center" vertical="center" shrinkToFit="1"/>
    </xf>
    <xf numFmtId="0" fontId="5" fillId="0" borderId="0" xfId="0" applyFont="1" applyBorder="1">
      <alignment vertical="center"/>
    </xf>
    <xf numFmtId="0" fontId="0" fillId="0" borderId="0" xfId="0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Fill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0" fillId="0" borderId="31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center" shrinkToFit="1"/>
    </xf>
    <xf numFmtId="0" fontId="5" fillId="0" borderId="4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25" xfId="0" applyNumberFormat="1" applyBorder="1" applyAlignment="1">
      <alignment horizontal="center" vertical="center" shrinkToFit="1"/>
    </xf>
    <xf numFmtId="0" fontId="0" fillId="0" borderId="61" xfId="0" applyNumberFormat="1" applyBorder="1" applyAlignment="1">
      <alignment horizontal="center" vertical="center" shrinkToFit="1"/>
    </xf>
    <xf numFmtId="0" fontId="0" fillId="0" borderId="70" xfId="0" applyNumberFormat="1" applyBorder="1" applyAlignment="1">
      <alignment horizontal="center" vertical="center" shrinkToFit="1"/>
    </xf>
    <xf numFmtId="0" fontId="0" fillId="0" borderId="62" xfId="0" applyNumberFormat="1" applyBorder="1" applyAlignment="1">
      <alignment horizontal="center" vertical="center" shrinkToFit="1"/>
    </xf>
    <xf numFmtId="0" fontId="0" fillId="0" borderId="23" xfId="0" applyNumberFormat="1" applyBorder="1" applyAlignment="1">
      <alignment horizontal="center" vertical="center" shrinkToFit="1"/>
    </xf>
    <xf numFmtId="0" fontId="0" fillId="0" borderId="59" xfId="0" applyNumberFormat="1" applyBorder="1" applyAlignment="1">
      <alignment horizontal="center" vertical="center" shrinkToFit="1"/>
    </xf>
    <xf numFmtId="0" fontId="0" fillId="0" borderId="69" xfId="0" applyNumberFormat="1" applyBorder="1" applyAlignment="1">
      <alignment horizontal="center" vertical="center" shrinkToFit="1"/>
    </xf>
    <xf numFmtId="0" fontId="0" fillId="0" borderId="60" xfId="0" applyNumberForma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0" fillId="0" borderId="27" xfId="0" applyNumberFormat="1" applyBorder="1" applyAlignment="1">
      <alignment horizontal="center" vertical="center" shrinkToFit="1"/>
    </xf>
    <xf numFmtId="0" fontId="0" fillId="0" borderId="63" xfId="0" applyNumberFormat="1" applyBorder="1" applyAlignment="1">
      <alignment horizontal="center" vertical="center" shrinkToFit="1"/>
    </xf>
    <xf numFmtId="0" fontId="0" fillId="0" borderId="71" xfId="0" applyNumberFormat="1" applyBorder="1" applyAlignment="1">
      <alignment horizontal="center" vertical="center" shrinkToFit="1"/>
    </xf>
    <xf numFmtId="0" fontId="0" fillId="0" borderId="64" xfId="0" applyNumberFormat="1" applyBorder="1" applyAlignment="1">
      <alignment horizontal="center" vertical="center" shrinkToFit="1"/>
    </xf>
    <xf numFmtId="0" fontId="5" fillId="0" borderId="65" xfId="0" applyNumberFormat="1" applyFont="1" applyBorder="1" applyAlignment="1">
      <alignment horizontal="center" vertical="center" shrinkToFit="1"/>
    </xf>
    <xf numFmtId="0" fontId="0" fillId="0" borderId="52" xfId="0" applyNumberFormat="1" applyBorder="1" applyAlignment="1">
      <alignment horizontal="center" vertical="center" shrinkToFit="1"/>
    </xf>
    <xf numFmtId="0" fontId="0" fillId="0" borderId="51" xfId="0" applyNumberFormat="1" applyBorder="1" applyAlignment="1">
      <alignment horizontal="center" vertical="center" shrinkToFit="1"/>
    </xf>
    <xf numFmtId="0" fontId="0" fillId="0" borderId="66" xfId="0" applyNumberFormat="1" applyBorder="1" applyAlignment="1">
      <alignment horizontal="center" vertical="center" shrinkToFit="1"/>
    </xf>
    <xf numFmtId="0" fontId="5" fillId="0" borderId="21" xfId="0" applyNumberFormat="1" applyFont="1" applyBorder="1" applyAlignment="1">
      <alignment horizontal="center" vertical="center" shrinkToFit="1"/>
    </xf>
    <xf numFmtId="0" fontId="5" fillId="0" borderId="57" xfId="0" applyNumberFormat="1" applyFont="1" applyBorder="1" applyAlignment="1">
      <alignment horizontal="center" vertical="center" shrinkToFit="1"/>
    </xf>
    <xf numFmtId="0" fontId="0" fillId="0" borderId="68" xfId="0" applyNumberFormat="1" applyBorder="1" applyAlignment="1">
      <alignment horizontal="center" vertical="center" shrinkToFit="1"/>
    </xf>
    <xf numFmtId="0" fontId="0" fillId="0" borderId="58" xfId="0" applyNumberForma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0" fillId="0" borderId="22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3" fontId="0" fillId="0" borderId="2" xfId="0" applyNumberFormat="1" applyBorder="1" applyAlignment="1">
      <alignment horizontal="right" vertical="center"/>
    </xf>
    <xf numFmtId="3" fontId="0" fillId="0" borderId="34" xfId="0" applyNumberFormat="1" applyBorder="1" applyAlignment="1">
      <alignment horizontal="right" vertical="center"/>
    </xf>
    <xf numFmtId="3" fontId="0" fillId="0" borderId="32" xfId="0" applyNumberForma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3" fontId="0" fillId="0" borderId="8" xfId="0" applyNumberFormat="1" applyBorder="1" applyAlignment="1">
      <alignment horizontal="right" vertical="center"/>
    </xf>
  </cellXfs>
  <cellStyles count="2">
    <cellStyle name="標準" xfId="0" builtinId="0"/>
    <cellStyle name="標準 2" xfId="1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167640</xdr:colOff>
      <xdr:row>6</xdr:row>
      <xdr:rowOff>30480</xdr:rowOff>
    </xdr:from>
    <xdr:to>
      <xdr:col>25</xdr:col>
      <xdr:colOff>441960</xdr:colOff>
      <xdr:row>6</xdr:row>
      <xdr:rowOff>281940</xdr:rowOff>
    </xdr:to>
    <xdr:sp macro="" textlink="">
      <xdr:nvSpPr>
        <xdr:cNvPr id="13" name="円/楕円 12"/>
        <xdr:cNvSpPr/>
      </xdr:nvSpPr>
      <xdr:spPr>
        <a:xfrm>
          <a:off x="10302240" y="110490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167640</xdr:colOff>
      <xdr:row>7</xdr:row>
      <xdr:rowOff>30480</xdr:rowOff>
    </xdr:from>
    <xdr:to>
      <xdr:col>25</xdr:col>
      <xdr:colOff>441960</xdr:colOff>
      <xdr:row>7</xdr:row>
      <xdr:rowOff>281940</xdr:rowOff>
    </xdr:to>
    <xdr:sp macro="" textlink="">
      <xdr:nvSpPr>
        <xdr:cNvPr id="14" name="円/楕円 13"/>
        <xdr:cNvSpPr/>
      </xdr:nvSpPr>
      <xdr:spPr>
        <a:xfrm>
          <a:off x="10302240" y="110490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167640</xdr:colOff>
      <xdr:row>8</xdr:row>
      <xdr:rowOff>30480</xdr:rowOff>
    </xdr:from>
    <xdr:to>
      <xdr:col>25</xdr:col>
      <xdr:colOff>441960</xdr:colOff>
      <xdr:row>8</xdr:row>
      <xdr:rowOff>281940</xdr:rowOff>
    </xdr:to>
    <xdr:sp macro="" textlink="">
      <xdr:nvSpPr>
        <xdr:cNvPr id="15" name="円/楕円 14"/>
        <xdr:cNvSpPr/>
      </xdr:nvSpPr>
      <xdr:spPr>
        <a:xfrm>
          <a:off x="10302240" y="110490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167640</xdr:colOff>
      <xdr:row>9</xdr:row>
      <xdr:rowOff>30480</xdr:rowOff>
    </xdr:from>
    <xdr:to>
      <xdr:col>25</xdr:col>
      <xdr:colOff>441960</xdr:colOff>
      <xdr:row>9</xdr:row>
      <xdr:rowOff>281940</xdr:rowOff>
    </xdr:to>
    <xdr:sp macro="" textlink="">
      <xdr:nvSpPr>
        <xdr:cNvPr id="16" name="円/楕円 15"/>
        <xdr:cNvSpPr/>
      </xdr:nvSpPr>
      <xdr:spPr>
        <a:xfrm>
          <a:off x="10302240" y="110490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167640</xdr:colOff>
      <xdr:row>10</xdr:row>
      <xdr:rowOff>30480</xdr:rowOff>
    </xdr:from>
    <xdr:to>
      <xdr:col>25</xdr:col>
      <xdr:colOff>441960</xdr:colOff>
      <xdr:row>10</xdr:row>
      <xdr:rowOff>281940</xdr:rowOff>
    </xdr:to>
    <xdr:sp macro="" textlink="">
      <xdr:nvSpPr>
        <xdr:cNvPr id="17" name="円/楕円 16"/>
        <xdr:cNvSpPr/>
      </xdr:nvSpPr>
      <xdr:spPr>
        <a:xfrm>
          <a:off x="10302240" y="110490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167640</xdr:colOff>
      <xdr:row>11</xdr:row>
      <xdr:rowOff>30480</xdr:rowOff>
    </xdr:from>
    <xdr:to>
      <xdr:col>25</xdr:col>
      <xdr:colOff>441960</xdr:colOff>
      <xdr:row>11</xdr:row>
      <xdr:rowOff>281940</xdr:rowOff>
    </xdr:to>
    <xdr:sp macro="" textlink="">
      <xdr:nvSpPr>
        <xdr:cNvPr id="18" name="円/楕円 17"/>
        <xdr:cNvSpPr/>
      </xdr:nvSpPr>
      <xdr:spPr>
        <a:xfrm>
          <a:off x="10302240" y="110490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167640</xdr:colOff>
      <xdr:row>12</xdr:row>
      <xdr:rowOff>30480</xdr:rowOff>
    </xdr:from>
    <xdr:to>
      <xdr:col>25</xdr:col>
      <xdr:colOff>441960</xdr:colOff>
      <xdr:row>12</xdr:row>
      <xdr:rowOff>281940</xdr:rowOff>
    </xdr:to>
    <xdr:sp macro="" textlink="">
      <xdr:nvSpPr>
        <xdr:cNvPr id="19" name="円/楕円 18"/>
        <xdr:cNvSpPr/>
      </xdr:nvSpPr>
      <xdr:spPr>
        <a:xfrm>
          <a:off x="10302240" y="110490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167640</xdr:colOff>
      <xdr:row>13</xdr:row>
      <xdr:rowOff>30480</xdr:rowOff>
    </xdr:from>
    <xdr:to>
      <xdr:col>25</xdr:col>
      <xdr:colOff>441960</xdr:colOff>
      <xdr:row>13</xdr:row>
      <xdr:rowOff>281940</xdr:rowOff>
    </xdr:to>
    <xdr:sp macro="" textlink="">
      <xdr:nvSpPr>
        <xdr:cNvPr id="20" name="円/楕円 19"/>
        <xdr:cNvSpPr/>
      </xdr:nvSpPr>
      <xdr:spPr>
        <a:xfrm>
          <a:off x="10302240" y="110490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167640</xdr:colOff>
      <xdr:row>14</xdr:row>
      <xdr:rowOff>30480</xdr:rowOff>
    </xdr:from>
    <xdr:to>
      <xdr:col>25</xdr:col>
      <xdr:colOff>441960</xdr:colOff>
      <xdr:row>14</xdr:row>
      <xdr:rowOff>281940</xdr:rowOff>
    </xdr:to>
    <xdr:sp macro="" textlink="">
      <xdr:nvSpPr>
        <xdr:cNvPr id="21" name="円/楕円 20"/>
        <xdr:cNvSpPr/>
      </xdr:nvSpPr>
      <xdr:spPr>
        <a:xfrm>
          <a:off x="10302240" y="110490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167640</xdr:colOff>
      <xdr:row>15</xdr:row>
      <xdr:rowOff>30480</xdr:rowOff>
    </xdr:from>
    <xdr:to>
      <xdr:col>25</xdr:col>
      <xdr:colOff>441960</xdr:colOff>
      <xdr:row>15</xdr:row>
      <xdr:rowOff>281940</xdr:rowOff>
    </xdr:to>
    <xdr:sp macro="" textlink="">
      <xdr:nvSpPr>
        <xdr:cNvPr id="22" name="円/楕円 21"/>
        <xdr:cNvSpPr/>
      </xdr:nvSpPr>
      <xdr:spPr>
        <a:xfrm>
          <a:off x="10302240" y="110490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167640</xdr:colOff>
      <xdr:row>6</xdr:row>
      <xdr:rowOff>30480</xdr:rowOff>
    </xdr:from>
    <xdr:to>
      <xdr:col>26</xdr:col>
      <xdr:colOff>441960</xdr:colOff>
      <xdr:row>6</xdr:row>
      <xdr:rowOff>281940</xdr:rowOff>
    </xdr:to>
    <xdr:sp macro="" textlink="">
      <xdr:nvSpPr>
        <xdr:cNvPr id="25" name="円/楕円 24"/>
        <xdr:cNvSpPr/>
      </xdr:nvSpPr>
      <xdr:spPr>
        <a:xfrm>
          <a:off x="10302240" y="110490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167640</xdr:colOff>
      <xdr:row>7</xdr:row>
      <xdr:rowOff>30480</xdr:rowOff>
    </xdr:from>
    <xdr:to>
      <xdr:col>26</xdr:col>
      <xdr:colOff>441960</xdr:colOff>
      <xdr:row>7</xdr:row>
      <xdr:rowOff>281940</xdr:rowOff>
    </xdr:to>
    <xdr:sp macro="" textlink="">
      <xdr:nvSpPr>
        <xdr:cNvPr id="26" name="円/楕円 25"/>
        <xdr:cNvSpPr/>
      </xdr:nvSpPr>
      <xdr:spPr>
        <a:xfrm>
          <a:off x="10302240" y="110490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167640</xdr:colOff>
      <xdr:row>8</xdr:row>
      <xdr:rowOff>30480</xdr:rowOff>
    </xdr:from>
    <xdr:to>
      <xdr:col>26</xdr:col>
      <xdr:colOff>441960</xdr:colOff>
      <xdr:row>8</xdr:row>
      <xdr:rowOff>281940</xdr:rowOff>
    </xdr:to>
    <xdr:sp macro="" textlink="">
      <xdr:nvSpPr>
        <xdr:cNvPr id="27" name="円/楕円 26"/>
        <xdr:cNvSpPr/>
      </xdr:nvSpPr>
      <xdr:spPr>
        <a:xfrm>
          <a:off x="10302240" y="110490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167640</xdr:colOff>
      <xdr:row>9</xdr:row>
      <xdr:rowOff>30480</xdr:rowOff>
    </xdr:from>
    <xdr:to>
      <xdr:col>26</xdr:col>
      <xdr:colOff>441960</xdr:colOff>
      <xdr:row>9</xdr:row>
      <xdr:rowOff>281940</xdr:rowOff>
    </xdr:to>
    <xdr:sp macro="" textlink="">
      <xdr:nvSpPr>
        <xdr:cNvPr id="28" name="円/楕円 27"/>
        <xdr:cNvSpPr/>
      </xdr:nvSpPr>
      <xdr:spPr>
        <a:xfrm>
          <a:off x="10302240" y="110490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167640</xdr:colOff>
      <xdr:row>10</xdr:row>
      <xdr:rowOff>30480</xdr:rowOff>
    </xdr:from>
    <xdr:to>
      <xdr:col>26</xdr:col>
      <xdr:colOff>441960</xdr:colOff>
      <xdr:row>10</xdr:row>
      <xdr:rowOff>281940</xdr:rowOff>
    </xdr:to>
    <xdr:sp macro="" textlink="">
      <xdr:nvSpPr>
        <xdr:cNvPr id="29" name="円/楕円 28"/>
        <xdr:cNvSpPr/>
      </xdr:nvSpPr>
      <xdr:spPr>
        <a:xfrm>
          <a:off x="10302240" y="110490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167640</xdr:colOff>
      <xdr:row>11</xdr:row>
      <xdr:rowOff>30480</xdr:rowOff>
    </xdr:from>
    <xdr:to>
      <xdr:col>26</xdr:col>
      <xdr:colOff>441960</xdr:colOff>
      <xdr:row>11</xdr:row>
      <xdr:rowOff>281940</xdr:rowOff>
    </xdr:to>
    <xdr:sp macro="" textlink="">
      <xdr:nvSpPr>
        <xdr:cNvPr id="30" name="円/楕円 29"/>
        <xdr:cNvSpPr/>
      </xdr:nvSpPr>
      <xdr:spPr>
        <a:xfrm>
          <a:off x="10302240" y="110490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167640</xdr:colOff>
      <xdr:row>12</xdr:row>
      <xdr:rowOff>30480</xdr:rowOff>
    </xdr:from>
    <xdr:to>
      <xdr:col>26</xdr:col>
      <xdr:colOff>441960</xdr:colOff>
      <xdr:row>12</xdr:row>
      <xdr:rowOff>281940</xdr:rowOff>
    </xdr:to>
    <xdr:sp macro="" textlink="">
      <xdr:nvSpPr>
        <xdr:cNvPr id="31" name="円/楕円 30"/>
        <xdr:cNvSpPr/>
      </xdr:nvSpPr>
      <xdr:spPr>
        <a:xfrm>
          <a:off x="10302240" y="110490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167640</xdr:colOff>
      <xdr:row>13</xdr:row>
      <xdr:rowOff>30480</xdr:rowOff>
    </xdr:from>
    <xdr:to>
      <xdr:col>26</xdr:col>
      <xdr:colOff>441960</xdr:colOff>
      <xdr:row>13</xdr:row>
      <xdr:rowOff>281940</xdr:rowOff>
    </xdr:to>
    <xdr:sp macro="" textlink="">
      <xdr:nvSpPr>
        <xdr:cNvPr id="32" name="円/楕円 31"/>
        <xdr:cNvSpPr/>
      </xdr:nvSpPr>
      <xdr:spPr>
        <a:xfrm>
          <a:off x="10302240" y="110490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167640</xdr:colOff>
      <xdr:row>14</xdr:row>
      <xdr:rowOff>30480</xdr:rowOff>
    </xdr:from>
    <xdr:to>
      <xdr:col>26</xdr:col>
      <xdr:colOff>441960</xdr:colOff>
      <xdr:row>14</xdr:row>
      <xdr:rowOff>281940</xdr:rowOff>
    </xdr:to>
    <xdr:sp macro="" textlink="">
      <xdr:nvSpPr>
        <xdr:cNvPr id="33" name="円/楕円 32"/>
        <xdr:cNvSpPr/>
      </xdr:nvSpPr>
      <xdr:spPr>
        <a:xfrm>
          <a:off x="10302240" y="110490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167640</xdr:colOff>
      <xdr:row>15</xdr:row>
      <xdr:rowOff>30480</xdr:rowOff>
    </xdr:from>
    <xdr:to>
      <xdr:col>26</xdr:col>
      <xdr:colOff>441960</xdr:colOff>
      <xdr:row>15</xdr:row>
      <xdr:rowOff>281940</xdr:rowOff>
    </xdr:to>
    <xdr:sp macro="" textlink="">
      <xdr:nvSpPr>
        <xdr:cNvPr id="34" name="円/楕円 33"/>
        <xdr:cNvSpPr/>
      </xdr:nvSpPr>
      <xdr:spPr>
        <a:xfrm>
          <a:off x="10919460" y="455676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167640</xdr:colOff>
      <xdr:row>16</xdr:row>
      <xdr:rowOff>30480</xdr:rowOff>
    </xdr:from>
    <xdr:to>
      <xdr:col>25</xdr:col>
      <xdr:colOff>441960</xdr:colOff>
      <xdr:row>16</xdr:row>
      <xdr:rowOff>281940</xdr:rowOff>
    </xdr:to>
    <xdr:sp macro="" textlink="">
      <xdr:nvSpPr>
        <xdr:cNvPr id="35" name="円/楕円 34"/>
        <xdr:cNvSpPr/>
      </xdr:nvSpPr>
      <xdr:spPr>
        <a:xfrm>
          <a:off x="10302240" y="455676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167640</xdr:colOff>
      <xdr:row>16</xdr:row>
      <xdr:rowOff>30480</xdr:rowOff>
    </xdr:from>
    <xdr:to>
      <xdr:col>26</xdr:col>
      <xdr:colOff>441960</xdr:colOff>
      <xdr:row>16</xdr:row>
      <xdr:rowOff>281940</xdr:rowOff>
    </xdr:to>
    <xdr:sp macro="" textlink="">
      <xdr:nvSpPr>
        <xdr:cNvPr id="36" name="円/楕円 35"/>
        <xdr:cNvSpPr/>
      </xdr:nvSpPr>
      <xdr:spPr>
        <a:xfrm>
          <a:off x="10919460" y="455676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167640</xdr:colOff>
      <xdr:row>17</xdr:row>
      <xdr:rowOff>30480</xdr:rowOff>
    </xdr:from>
    <xdr:to>
      <xdr:col>25</xdr:col>
      <xdr:colOff>441960</xdr:colOff>
      <xdr:row>17</xdr:row>
      <xdr:rowOff>281940</xdr:rowOff>
    </xdr:to>
    <xdr:sp macro="" textlink="">
      <xdr:nvSpPr>
        <xdr:cNvPr id="37" name="円/楕円 36"/>
        <xdr:cNvSpPr/>
      </xdr:nvSpPr>
      <xdr:spPr>
        <a:xfrm>
          <a:off x="10302240" y="455676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167640</xdr:colOff>
      <xdr:row>17</xdr:row>
      <xdr:rowOff>30480</xdr:rowOff>
    </xdr:from>
    <xdr:to>
      <xdr:col>26</xdr:col>
      <xdr:colOff>441960</xdr:colOff>
      <xdr:row>17</xdr:row>
      <xdr:rowOff>281940</xdr:rowOff>
    </xdr:to>
    <xdr:sp macro="" textlink="">
      <xdr:nvSpPr>
        <xdr:cNvPr id="38" name="円/楕円 37"/>
        <xdr:cNvSpPr/>
      </xdr:nvSpPr>
      <xdr:spPr>
        <a:xfrm>
          <a:off x="10919460" y="455676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167640</xdr:colOff>
      <xdr:row>20</xdr:row>
      <xdr:rowOff>30480</xdr:rowOff>
    </xdr:from>
    <xdr:to>
      <xdr:col>25</xdr:col>
      <xdr:colOff>441960</xdr:colOff>
      <xdr:row>20</xdr:row>
      <xdr:rowOff>281940</xdr:rowOff>
    </xdr:to>
    <xdr:sp macro="" textlink="">
      <xdr:nvSpPr>
        <xdr:cNvPr id="39" name="円/楕円 38"/>
        <xdr:cNvSpPr/>
      </xdr:nvSpPr>
      <xdr:spPr>
        <a:xfrm>
          <a:off x="10302240" y="455676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167640</xdr:colOff>
      <xdr:row>20</xdr:row>
      <xdr:rowOff>30480</xdr:rowOff>
    </xdr:from>
    <xdr:to>
      <xdr:col>26</xdr:col>
      <xdr:colOff>441960</xdr:colOff>
      <xdr:row>20</xdr:row>
      <xdr:rowOff>281940</xdr:rowOff>
    </xdr:to>
    <xdr:sp macro="" textlink="">
      <xdr:nvSpPr>
        <xdr:cNvPr id="40" name="円/楕円 39"/>
        <xdr:cNvSpPr/>
      </xdr:nvSpPr>
      <xdr:spPr>
        <a:xfrm>
          <a:off x="10919460" y="455676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167640</xdr:colOff>
      <xdr:row>18</xdr:row>
      <xdr:rowOff>30480</xdr:rowOff>
    </xdr:from>
    <xdr:to>
      <xdr:col>25</xdr:col>
      <xdr:colOff>441960</xdr:colOff>
      <xdr:row>18</xdr:row>
      <xdr:rowOff>281940</xdr:rowOff>
    </xdr:to>
    <xdr:sp macro="" textlink="">
      <xdr:nvSpPr>
        <xdr:cNvPr id="41" name="円/楕円 40"/>
        <xdr:cNvSpPr/>
      </xdr:nvSpPr>
      <xdr:spPr>
        <a:xfrm>
          <a:off x="10256520" y="508254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167640</xdr:colOff>
      <xdr:row>18</xdr:row>
      <xdr:rowOff>30480</xdr:rowOff>
    </xdr:from>
    <xdr:to>
      <xdr:col>26</xdr:col>
      <xdr:colOff>441960</xdr:colOff>
      <xdr:row>18</xdr:row>
      <xdr:rowOff>281940</xdr:rowOff>
    </xdr:to>
    <xdr:sp macro="" textlink="">
      <xdr:nvSpPr>
        <xdr:cNvPr id="42" name="円/楕円 41"/>
        <xdr:cNvSpPr/>
      </xdr:nvSpPr>
      <xdr:spPr>
        <a:xfrm>
          <a:off x="10873740" y="508254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167640</xdr:colOff>
      <xdr:row>19</xdr:row>
      <xdr:rowOff>30480</xdr:rowOff>
    </xdr:from>
    <xdr:to>
      <xdr:col>25</xdr:col>
      <xdr:colOff>441960</xdr:colOff>
      <xdr:row>19</xdr:row>
      <xdr:rowOff>281940</xdr:rowOff>
    </xdr:to>
    <xdr:sp macro="" textlink="">
      <xdr:nvSpPr>
        <xdr:cNvPr id="43" name="円/楕円 42"/>
        <xdr:cNvSpPr/>
      </xdr:nvSpPr>
      <xdr:spPr>
        <a:xfrm>
          <a:off x="10256520" y="508254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167640</xdr:colOff>
      <xdr:row>19</xdr:row>
      <xdr:rowOff>30480</xdr:rowOff>
    </xdr:from>
    <xdr:to>
      <xdr:col>26</xdr:col>
      <xdr:colOff>441960</xdr:colOff>
      <xdr:row>19</xdr:row>
      <xdr:rowOff>281940</xdr:rowOff>
    </xdr:to>
    <xdr:sp macro="" textlink="">
      <xdr:nvSpPr>
        <xdr:cNvPr id="44" name="円/楕円 43"/>
        <xdr:cNvSpPr/>
      </xdr:nvSpPr>
      <xdr:spPr>
        <a:xfrm>
          <a:off x="10873740" y="508254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167640</xdr:colOff>
      <xdr:row>6</xdr:row>
      <xdr:rowOff>182880</xdr:rowOff>
    </xdr:from>
    <xdr:to>
      <xdr:col>26</xdr:col>
      <xdr:colOff>441960</xdr:colOff>
      <xdr:row>7</xdr:row>
      <xdr:rowOff>129540</xdr:rowOff>
    </xdr:to>
    <xdr:sp macro="" textlink="">
      <xdr:nvSpPr>
        <xdr:cNvPr id="2" name="円/楕円 1"/>
        <xdr:cNvSpPr/>
      </xdr:nvSpPr>
      <xdr:spPr>
        <a:xfrm>
          <a:off x="9860280" y="169926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167640</xdr:colOff>
      <xdr:row>6</xdr:row>
      <xdr:rowOff>182880</xdr:rowOff>
    </xdr:from>
    <xdr:to>
      <xdr:col>27</xdr:col>
      <xdr:colOff>441960</xdr:colOff>
      <xdr:row>7</xdr:row>
      <xdr:rowOff>129540</xdr:rowOff>
    </xdr:to>
    <xdr:sp macro="" textlink="">
      <xdr:nvSpPr>
        <xdr:cNvPr id="3" name="円/楕円 2"/>
        <xdr:cNvSpPr/>
      </xdr:nvSpPr>
      <xdr:spPr>
        <a:xfrm>
          <a:off x="9860280" y="169926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167640</xdr:colOff>
      <xdr:row>8</xdr:row>
      <xdr:rowOff>182880</xdr:rowOff>
    </xdr:from>
    <xdr:to>
      <xdr:col>26</xdr:col>
      <xdr:colOff>441960</xdr:colOff>
      <xdr:row>9</xdr:row>
      <xdr:rowOff>129540</xdr:rowOff>
    </xdr:to>
    <xdr:sp macro="" textlink="">
      <xdr:nvSpPr>
        <xdr:cNvPr id="4" name="円/楕円 3"/>
        <xdr:cNvSpPr/>
      </xdr:nvSpPr>
      <xdr:spPr>
        <a:xfrm>
          <a:off x="9860280" y="169926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167640</xdr:colOff>
      <xdr:row>8</xdr:row>
      <xdr:rowOff>182880</xdr:rowOff>
    </xdr:from>
    <xdr:to>
      <xdr:col>27</xdr:col>
      <xdr:colOff>441960</xdr:colOff>
      <xdr:row>9</xdr:row>
      <xdr:rowOff>129540</xdr:rowOff>
    </xdr:to>
    <xdr:sp macro="" textlink="">
      <xdr:nvSpPr>
        <xdr:cNvPr id="5" name="円/楕円 4"/>
        <xdr:cNvSpPr/>
      </xdr:nvSpPr>
      <xdr:spPr>
        <a:xfrm>
          <a:off x="10477500" y="169926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167640</xdr:colOff>
      <xdr:row>10</xdr:row>
      <xdr:rowOff>182880</xdr:rowOff>
    </xdr:from>
    <xdr:to>
      <xdr:col>26</xdr:col>
      <xdr:colOff>441960</xdr:colOff>
      <xdr:row>11</xdr:row>
      <xdr:rowOff>129540</xdr:rowOff>
    </xdr:to>
    <xdr:sp macro="" textlink="">
      <xdr:nvSpPr>
        <xdr:cNvPr id="6" name="円/楕円 5"/>
        <xdr:cNvSpPr/>
      </xdr:nvSpPr>
      <xdr:spPr>
        <a:xfrm>
          <a:off x="9860280" y="169926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167640</xdr:colOff>
      <xdr:row>10</xdr:row>
      <xdr:rowOff>182880</xdr:rowOff>
    </xdr:from>
    <xdr:to>
      <xdr:col>27</xdr:col>
      <xdr:colOff>441960</xdr:colOff>
      <xdr:row>11</xdr:row>
      <xdr:rowOff>129540</xdr:rowOff>
    </xdr:to>
    <xdr:sp macro="" textlink="">
      <xdr:nvSpPr>
        <xdr:cNvPr id="7" name="円/楕円 6"/>
        <xdr:cNvSpPr/>
      </xdr:nvSpPr>
      <xdr:spPr>
        <a:xfrm>
          <a:off x="10477500" y="169926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167640</xdr:colOff>
      <xdr:row>12</xdr:row>
      <xdr:rowOff>182880</xdr:rowOff>
    </xdr:from>
    <xdr:to>
      <xdr:col>26</xdr:col>
      <xdr:colOff>441960</xdr:colOff>
      <xdr:row>13</xdr:row>
      <xdr:rowOff>129540</xdr:rowOff>
    </xdr:to>
    <xdr:sp macro="" textlink="">
      <xdr:nvSpPr>
        <xdr:cNvPr id="8" name="円/楕円 7"/>
        <xdr:cNvSpPr/>
      </xdr:nvSpPr>
      <xdr:spPr>
        <a:xfrm>
          <a:off x="9860280" y="169926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167640</xdr:colOff>
      <xdr:row>12</xdr:row>
      <xdr:rowOff>182880</xdr:rowOff>
    </xdr:from>
    <xdr:to>
      <xdr:col>27</xdr:col>
      <xdr:colOff>441960</xdr:colOff>
      <xdr:row>13</xdr:row>
      <xdr:rowOff>129540</xdr:rowOff>
    </xdr:to>
    <xdr:sp macro="" textlink="">
      <xdr:nvSpPr>
        <xdr:cNvPr id="9" name="円/楕円 8"/>
        <xdr:cNvSpPr/>
      </xdr:nvSpPr>
      <xdr:spPr>
        <a:xfrm>
          <a:off x="10477500" y="169926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167640</xdr:colOff>
      <xdr:row>14</xdr:row>
      <xdr:rowOff>182880</xdr:rowOff>
    </xdr:from>
    <xdr:to>
      <xdr:col>26</xdr:col>
      <xdr:colOff>441960</xdr:colOff>
      <xdr:row>15</xdr:row>
      <xdr:rowOff>129540</xdr:rowOff>
    </xdr:to>
    <xdr:sp macro="" textlink="">
      <xdr:nvSpPr>
        <xdr:cNvPr id="10" name="円/楕円 9"/>
        <xdr:cNvSpPr/>
      </xdr:nvSpPr>
      <xdr:spPr>
        <a:xfrm>
          <a:off x="9860280" y="169926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167640</xdr:colOff>
      <xdr:row>14</xdr:row>
      <xdr:rowOff>182880</xdr:rowOff>
    </xdr:from>
    <xdr:to>
      <xdr:col>27</xdr:col>
      <xdr:colOff>441960</xdr:colOff>
      <xdr:row>15</xdr:row>
      <xdr:rowOff>129540</xdr:rowOff>
    </xdr:to>
    <xdr:sp macro="" textlink="">
      <xdr:nvSpPr>
        <xdr:cNvPr id="11" name="円/楕円 10"/>
        <xdr:cNvSpPr/>
      </xdr:nvSpPr>
      <xdr:spPr>
        <a:xfrm>
          <a:off x="10477500" y="169926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167640</xdr:colOff>
      <xdr:row>16</xdr:row>
      <xdr:rowOff>182880</xdr:rowOff>
    </xdr:from>
    <xdr:to>
      <xdr:col>26</xdr:col>
      <xdr:colOff>441960</xdr:colOff>
      <xdr:row>17</xdr:row>
      <xdr:rowOff>129540</xdr:rowOff>
    </xdr:to>
    <xdr:sp macro="" textlink="">
      <xdr:nvSpPr>
        <xdr:cNvPr id="12" name="円/楕円 11"/>
        <xdr:cNvSpPr/>
      </xdr:nvSpPr>
      <xdr:spPr>
        <a:xfrm>
          <a:off x="9860280" y="169926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167640</xdr:colOff>
      <xdr:row>16</xdr:row>
      <xdr:rowOff>182880</xdr:rowOff>
    </xdr:from>
    <xdr:to>
      <xdr:col>27</xdr:col>
      <xdr:colOff>441960</xdr:colOff>
      <xdr:row>17</xdr:row>
      <xdr:rowOff>129540</xdr:rowOff>
    </xdr:to>
    <xdr:sp macro="" textlink="">
      <xdr:nvSpPr>
        <xdr:cNvPr id="13" name="円/楕円 12"/>
        <xdr:cNvSpPr/>
      </xdr:nvSpPr>
      <xdr:spPr>
        <a:xfrm>
          <a:off x="10477500" y="169926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167640</xdr:colOff>
      <xdr:row>18</xdr:row>
      <xdr:rowOff>182880</xdr:rowOff>
    </xdr:from>
    <xdr:to>
      <xdr:col>26</xdr:col>
      <xdr:colOff>441960</xdr:colOff>
      <xdr:row>19</xdr:row>
      <xdr:rowOff>129540</xdr:rowOff>
    </xdr:to>
    <xdr:sp macro="" textlink="">
      <xdr:nvSpPr>
        <xdr:cNvPr id="14" name="円/楕円 13"/>
        <xdr:cNvSpPr/>
      </xdr:nvSpPr>
      <xdr:spPr>
        <a:xfrm>
          <a:off x="9860280" y="169926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167640</xdr:colOff>
      <xdr:row>18</xdr:row>
      <xdr:rowOff>182880</xdr:rowOff>
    </xdr:from>
    <xdr:to>
      <xdr:col>27</xdr:col>
      <xdr:colOff>441960</xdr:colOff>
      <xdr:row>19</xdr:row>
      <xdr:rowOff>129540</xdr:rowOff>
    </xdr:to>
    <xdr:sp macro="" textlink="">
      <xdr:nvSpPr>
        <xdr:cNvPr id="15" name="円/楕円 14"/>
        <xdr:cNvSpPr/>
      </xdr:nvSpPr>
      <xdr:spPr>
        <a:xfrm>
          <a:off x="10477500" y="169926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167640</xdr:colOff>
      <xdr:row>20</xdr:row>
      <xdr:rowOff>182880</xdr:rowOff>
    </xdr:from>
    <xdr:to>
      <xdr:col>26</xdr:col>
      <xdr:colOff>441960</xdr:colOff>
      <xdr:row>21</xdr:row>
      <xdr:rowOff>129540</xdr:rowOff>
    </xdr:to>
    <xdr:sp macro="" textlink="">
      <xdr:nvSpPr>
        <xdr:cNvPr id="16" name="円/楕円 15"/>
        <xdr:cNvSpPr/>
      </xdr:nvSpPr>
      <xdr:spPr>
        <a:xfrm>
          <a:off x="9860280" y="169926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167640</xdr:colOff>
      <xdr:row>20</xdr:row>
      <xdr:rowOff>182880</xdr:rowOff>
    </xdr:from>
    <xdr:to>
      <xdr:col>27</xdr:col>
      <xdr:colOff>441960</xdr:colOff>
      <xdr:row>21</xdr:row>
      <xdr:rowOff>129540</xdr:rowOff>
    </xdr:to>
    <xdr:sp macro="" textlink="">
      <xdr:nvSpPr>
        <xdr:cNvPr id="17" name="円/楕円 16"/>
        <xdr:cNvSpPr/>
      </xdr:nvSpPr>
      <xdr:spPr>
        <a:xfrm>
          <a:off x="10477500" y="1699260"/>
          <a:ext cx="274320" cy="2514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5"/>
  <sheetViews>
    <sheetView tabSelected="1" view="pageBreakPreview" zoomScaleNormal="100" zoomScaleSheetLayoutView="100" workbookViewId="0">
      <selection activeCell="A4" sqref="A4"/>
    </sheetView>
  </sheetViews>
  <sheetFormatPr defaultColWidth="9" defaultRowHeight="13.2" x14ac:dyDescent="0.2"/>
  <cols>
    <col min="1" max="1" width="2.77734375" customWidth="1"/>
    <col min="2" max="2" width="5.33203125" style="1" customWidth="1"/>
    <col min="3" max="3" width="5.44140625" style="1" customWidth="1"/>
    <col min="4" max="13" width="4.77734375" style="1" customWidth="1"/>
    <col min="14" max="14" width="2.77734375" customWidth="1"/>
    <col min="15" max="16" width="5" customWidth="1"/>
    <col min="17" max="17" width="2.77734375" customWidth="1"/>
    <col min="18" max="18" width="6.21875" customWidth="1"/>
    <col min="19" max="19" width="16.6640625" customWidth="1"/>
    <col min="20" max="20" width="10.44140625" customWidth="1"/>
    <col min="21" max="21" width="6.6640625" customWidth="1"/>
    <col min="23" max="23" width="10.109375" customWidth="1"/>
    <col min="24" max="24" width="2.109375" customWidth="1"/>
  </cols>
  <sheetData>
    <row r="1" spans="1:28" s="35" customFormat="1" ht="24.9" customHeight="1" x14ac:dyDescent="0.2">
      <c r="A1" s="102" t="s">
        <v>114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</row>
    <row r="2" spans="1:28" s="35" customFormat="1" ht="24.9" customHeight="1" x14ac:dyDescent="0.2">
      <c r="A2" s="35" t="s">
        <v>113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 t="s">
        <v>44</v>
      </c>
      <c r="O2" s="109"/>
      <c r="P2" s="109"/>
      <c r="Q2" s="109"/>
      <c r="R2" s="35" t="s">
        <v>46</v>
      </c>
    </row>
    <row r="3" spans="1:28" s="35" customFormat="1" ht="24.9" customHeight="1" x14ac:dyDescent="0.2">
      <c r="A3" s="120" t="s">
        <v>120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52" t="s">
        <v>32</v>
      </c>
      <c r="O3" s="52"/>
      <c r="P3" s="52"/>
      <c r="Q3" s="52"/>
      <c r="R3" s="118"/>
      <c r="S3" s="118"/>
      <c r="T3" s="79" t="s">
        <v>31</v>
      </c>
      <c r="U3" s="119"/>
      <c r="V3" s="119"/>
      <c r="W3" s="119"/>
    </row>
    <row r="4" spans="1:28" ht="11.1" customHeight="1" x14ac:dyDescent="0.2"/>
    <row r="5" spans="1:28" ht="24.9" customHeight="1" thickBot="1" x14ac:dyDescent="0.25">
      <c r="A5" s="9" t="s">
        <v>0</v>
      </c>
      <c r="S5" s="35" t="s">
        <v>107</v>
      </c>
    </row>
    <row r="6" spans="1:28" ht="24.9" customHeight="1" thickBot="1" x14ac:dyDescent="0.25">
      <c r="A6" s="1"/>
      <c r="B6" s="103" t="s">
        <v>1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14" t="s">
        <v>111</v>
      </c>
      <c r="O6" s="115"/>
      <c r="P6" s="116" t="s">
        <v>112</v>
      </c>
      <c r="Q6" s="117"/>
      <c r="R6" s="51" t="s">
        <v>2</v>
      </c>
      <c r="S6" s="51" t="s">
        <v>3</v>
      </c>
      <c r="T6" s="51" t="s">
        <v>4</v>
      </c>
      <c r="U6" s="57" t="s">
        <v>5</v>
      </c>
      <c r="V6" s="105" t="s">
        <v>6</v>
      </c>
      <c r="W6" s="106"/>
      <c r="AB6" s="35" t="s">
        <v>105</v>
      </c>
    </row>
    <row r="7" spans="1:28" ht="24" customHeight="1" x14ac:dyDescent="0.2">
      <c r="A7">
        <v>1</v>
      </c>
      <c r="B7" s="10" t="s">
        <v>7</v>
      </c>
      <c r="C7" s="11" t="s">
        <v>8</v>
      </c>
      <c r="D7" s="18" t="s">
        <v>9</v>
      </c>
      <c r="E7" s="19">
        <v>40</v>
      </c>
      <c r="F7" s="20">
        <v>50</v>
      </c>
      <c r="G7" s="20">
        <v>60</v>
      </c>
      <c r="H7" s="20">
        <v>65</v>
      </c>
      <c r="I7" s="20">
        <v>70</v>
      </c>
      <c r="J7" s="20">
        <v>75</v>
      </c>
      <c r="K7" s="20">
        <v>80</v>
      </c>
      <c r="L7" s="20">
        <v>85</v>
      </c>
      <c r="M7" s="25">
        <v>90</v>
      </c>
      <c r="N7" s="110"/>
      <c r="O7" s="111"/>
      <c r="P7" s="112"/>
      <c r="Q7" s="113"/>
      <c r="R7" s="30"/>
      <c r="S7" s="30"/>
      <c r="T7" s="80"/>
      <c r="U7" s="30">
        <f>DATEDIF(T7,AB7,"Y")</f>
        <v>123</v>
      </c>
      <c r="V7" s="107"/>
      <c r="W7" s="108"/>
      <c r="AB7" s="76">
        <v>45017</v>
      </c>
    </row>
    <row r="8" spans="1:28" ht="24" customHeight="1" x14ac:dyDescent="0.2">
      <c r="A8">
        <v>2</v>
      </c>
      <c r="B8" s="12" t="s">
        <v>7</v>
      </c>
      <c r="C8" s="5" t="s">
        <v>8</v>
      </c>
      <c r="D8" s="2" t="s">
        <v>9</v>
      </c>
      <c r="E8" s="21">
        <v>40</v>
      </c>
      <c r="F8" s="3">
        <v>50</v>
      </c>
      <c r="G8" s="3">
        <v>60</v>
      </c>
      <c r="H8" s="3">
        <v>65</v>
      </c>
      <c r="I8" s="3">
        <v>70</v>
      </c>
      <c r="J8" s="3">
        <v>75</v>
      </c>
      <c r="K8" s="3">
        <v>80</v>
      </c>
      <c r="L8" s="3">
        <v>85</v>
      </c>
      <c r="M8" s="26">
        <v>90</v>
      </c>
      <c r="N8" s="98"/>
      <c r="O8" s="99"/>
      <c r="P8" s="100"/>
      <c r="Q8" s="101"/>
      <c r="R8" s="31"/>
      <c r="S8" s="31"/>
      <c r="T8" s="31"/>
      <c r="U8" s="31">
        <f t="shared" ref="U8:U21" si="0">DATEDIF(T8,AB8,"Y")</f>
        <v>123</v>
      </c>
      <c r="V8" s="96"/>
      <c r="W8" s="97"/>
      <c r="AB8" s="76">
        <v>45017</v>
      </c>
    </row>
    <row r="9" spans="1:28" ht="24" customHeight="1" x14ac:dyDescent="0.2">
      <c r="A9">
        <v>3</v>
      </c>
      <c r="B9" s="12" t="s">
        <v>7</v>
      </c>
      <c r="C9" s="5" t="s">
        <v>8</v>
      </c>
      <c r="D9" s="2" t="s">
        <v>9</v>
      </c>
      <c r="E9" s="21">
        <v>40</v>
      </c>
      <c r="F9" s="3">
        <v>50</v>
      </c>
      <c r="G9" s="3">
        <v>60</v>
      </c>
      <c r="H9" s="3">
        <v>65</v>
      </c>
      <c r="I9" s="3">
        <v>70</v>
      </c>
      <c r="J9" s="3">
        <v>75</v>
      </c>
      <c r="K9" s="3">
        <v>80</v>
      </c>
      <c r="L9" s="3">
        <v>85</v>
      </c>
      <c r="M9" s="26">
        <v>90</v>
      </c>
      <c r="N9" s="98"/>
      <c r="O9" s="99"/>
      <c r="P9" s="100"/>
      <c r="Q9" s="101"/>
      <c r="R9" s="31"/>
      <c r="S9" s="31"/>
      <c r="T9" s="31"/>
      <c r="U9" s="31">
        <f t="shared" si="0"/>
        <v>123</v>
      </c>
      <c r="V9" s="96"/>
      <c r="W9" s="97"/>
      <c r="AB9" s="76">
        <v>45017</v>
      </c>
    </row>
    <row r="10" spans="1:28" ht="24" customHeight="1" x14ac:dyDescent="0.2">
      <c r="A10">
        <v>4</v>
      </c>
      <c r="B10" s="12" t="s">
        <v>7</v>
      </c>
      <c r="C10" s="5" t="s">
        <v>8</v>
      </c>
      <c r="D10" s="2" t="s">
        <v>9</v>
      </c>
      <c r="E10" s="21">
        <v>40</v>
      </c>
      <c r="F10" s="3">
        <v>50</v>
      </c>
      <c r="G10" s="3">
        <v>60</v>
      </c>
      <c r="H10" s="3">
        <v>65</v>
      </c>
      <c r="I10" s="3">
        <v>70</v>
      </c>
      <c r="J10" s="3">
        <v>75</v>
      </c>
      <c r="K10" s="3">
        <v>80</v>
      </c>
      <c r="L10" s="3">
        <v>85</v>
      </c>
      <c r="M10" s="26">
        <v>90</v>
      </c>
      <c r="N10" s="98"/>
      <c r="O10" s="99"/>
      <c r="P10" s="100"/>
      <c r="Q10" s="101"/>
      <c r="R10" s="31"/>
      <c r="S10" s="31"/>
      <c r="T10" s="31"/>
      <c r="U10" s="31">
        <f t="shared" si="0"/>
        <v>123</v>
      </c>
      <c r="V10" s="96"/>
      <c r="W10" s="97"/>
      <c r="AB10" s="76">
        <v>45017</v>
      </c>
    </row>
    <row r="11" spans="1:28" ht="24" customHeight="1" x14ac:dyDescent="0.2">
      <c r="A11">
        <v>5</v>
      </c>
      <c r="B11" s="12" t="s">
        <v>7</v>
      </c>
      <c r="C11" s="5" t="s">
        <v>8</v>
      </c>
      <c r="D11" s="2" t="s">
        <v>9</v>
      </c>
      <c r="E11" s="21">
        <v>40</v>
      </c>
      <c r="F11" s="3">
        <v>50</v>
      </c>
      <c r="G11" s="3">
        <v>60</v>
      </c>
      <c r="H11" s="3">
        <v>65</v>
      </c>
      <c r="I11" s="3">
        <v>70</v>
      </c>
      <c r="J11" s="3">
        <v>75</v>
      </c>
      <c r="K11" s="3">
        <v>80</v>
      </c>
      <c r="L11" s="3">
        <v>85</v>
      </c>
      <c r="M11" s="26">
        <v>90</v>
      </c>
      <c r="N11" s="98"/>
      <c r="O11" s="99"/>
      <c r="P11" s="100"/>
      <c r="Q11" s="101"/>
      <c r="R11" s="31"/>
      <c r="S11" s="31"/>
      <c r="T11" s="31"/>
      <c r="U11" s="31">
        <f t="shared" si="0"/>
        <v>123</v>
      </c>
      <c r="V11" s="96"/>
      <c r="W11" s="97"/>
      <c r="AB11" s="76">
        <v>45017</v>
      </c>
    </row>
    <row r="12" spans="1:28" ht="24" customHeight="1" x14ac:dyDescent="0.2">
      <c r="A12">
        <v>6</v>
      </c>
      <c r="B12" s="12" t="s">
        <v>7</v>
      </c>
      <c r="C12" s="5" t="s">
        <v>8</v>
      </c>
      <c r="D12" s="2" t="s">
        <v>9</v>
      </c>
      <c r="E12" s="21">
        <v>40</v>
      </c>
      <c r="F12" s="3">
        <v>50</v>
      </c>
      <c r="G12" s="3">
        <v>60</v>
      </c>
      <c r="H12" s="3">
        <v>65</v>
      </c>
      <c r="I12" s="3">
        <v>70</v>
      </c>
      <c r="J12" s="3">
        <v>75</v>
      </c>
      <c r="K12" s="3">
        <v>80</v>
      </c>
      <c r="L12" s="3">
        <v>85</v>
      </c>
      <c r="M12" s="26">
        <v>90</v>
      </c>
      <c r="N12" s="98"/>
      <c r="O12" s="99"/>
      <c r="P12" s="100"/>
      <c r="Q12" s="101"/>
      <c r="R12" s="31"/>
      <c r="S12" s="31"/>
      <c r="T12" s="31"/>
      <c r="U12" s="31">
        <f t="shared" si="0"/>
        <v>123</v>
      </c>
      <c r="V12" s="96"/>
      <c r="W12" s="97"/>
      <c r="X12" s="28"/>
      <c r="AB12" s="76">
        <v>45017</v>
      </c>
    </row>
    <row r="13" spans="1:28" ht="24" customHeight="1" x14ac:dyDescent="0.2">
      <c r="A13">
        <v>7</v>
      </c>
      <c r="B13" s="12" t="s">
        <v>7</v>
      </c>
      <c r="C13" s="5" t="s">
        <v>8</v>
      </c>
      <c r="D13" s="2" t="s">
        <v>9</v>
      </c>
      <c r="E13" s="21">
        <v>40</v>
      </c>
      <c r="F13" s="3">
        <v>50</v>
      </c>
      <c r="G13" s="3">
        <v>60</v>
      </c>
      <c r="H13" s="3">
        <v>65</v>
      </c>
      <c r="I13" s="3">
        <v>70</v>
      </c>
      <c r="J13" s="3">
        <v>75</v>
      </c>
      <c r="K13" s="3">
        <v>80</v>
      </c>
      <c r="L13" s="3">
        <v>85</v>
      </c>
      <c r="M13" s="26">
        <v>90</v>
      </c>
      <c r="N13" s="98"/>
      <c r="O13" s="99"/>
      <c r="P13" s="100"/>
      <c r="Q13" s="101"/>
      <c r="R13" s="31"/>
      <c r="S13" s="31"/>
      <c r="T13" s="31"/>
      <c r="U13" s="31">
        <f t="shared" si="0"/>
        <v>123</v>
      </c>
      <c r="V13" s="96"/>
      <c r="W13" s="97"/>
      <c r="AB13" s="76">
        <v>45017</v>
      </c>
    </row>
    <row r="14" spans="1:28" ht="24" customHeight="1" x14ac:dyDescent="0.2">
      <c r="A14">
        <v>8</v>
      </c>
      <c r="B14" s="12" t="s">
        <v>7</v>
      </c>
      <c r="C14" s="5" t="s">
        <v>8</v>
      </c>
      <c r="D14" s="2" t="s">
        <v>9</v>
      </c>
      <c r="E14" s="21">
        <v>40</v>
      </c>
      <c r="F14" s="3">
        <v>50</v>
      </c>
      <c r="G14" s="3">
        <v>60</v>
      </c>
      <c r="H14" s="3">
        <v>65</v>
      </c>
      <c r="I14" s="3">
        <v>70</v>
      </c>
      <c r="J14" s="3">
        <v>75</v>
      </c>
      <c r="K14" s="3">
        <v>80</v>
      </c>
      <c r="L14" s="3">
        <v>85</v>
      </c>
      <c r="M14" s="26">
        <v>90</v>
      </c>
      <c r="N14" s="98"/>
      <c r="O14" s="99"/>
      <c r="P14" s="100"/>
      <c r="Q14" s="101"/>
      <c r="R14" s="31"/>
      <c r="S14" s="31"/>
      <c r="T14" s="31"/>
      <c r="U14" s="31">
        <f t="shared" si="0"/>
        <v>123</v>
      </c>
      <c r="V14" s="96"/>
      <c r="W14" s="97"/>
      <c r="AB14" s="76">
        <v>45017</v>
      </c>
    </row>
    <row r="15" spans="1:28" ht="24" customHeight="1" x14ac:dyDescent="0.2">
      <c r="A15">
        <v>9</v>
      </c>
      <c r="B15" s="12" t="s">
        <v>7</v>
      </c>
      <c r="C15" s="5" t="s">
        <v>8</v>
      </c>
      <c r="D15" s="2" t="s">
        <v>9</v>
      </c>
      <c r="E15" s="21">
        <v>40</v>
      </c>
      <c r="F15" s="3">
        <v>50</v>
      </c>
      <c r="G15" s="3">
        <v>60</v>
      </c>
      <c r="H15" s="3">
        <v>65</v>
      </c>
      <c r="I15" s="3">
        <v>70</v>
      </c>
      <c r="J15" s="3">
        <v>75</v>
      </c>
      <c r="K15" s="3">
        <v>80</v>
      </c>
      <c r="L15" s="3">
        <v>85</v>
      </c>
      <c r="M15" s="26">
        <v>90</v>
      </c>
      <c r="N15" s="98"/>
      <c r="O15" s="99"/>
      <c r="P15" s="100"/>
      <c r="Q15" s="101"/>
      <c r="R15" s="31"/>
      <c r="S15" s="31"/>
      <c r="T15" s="31"/>
      <c r="U15" s="31">
        <f t="shared" si="0"/>
        <v>123</v>
      </c>
      <c r="V15" s="96"/>
      <c r="W15" s="97"/>
      <c r="AB15" s="76">
        <v>45017</v>
      </c>
    </row>
    <row r="16" spans="1:28" ht="24" customHeight="1" x14ac:dyDescent="0.2">
      <c r="A16">
        <v>10</v>
      </c>
      <c r="B16" s="12" t="s">
        <v>7</v>
      </c>
      <c r="C16" s="5" t="s">
        <v>8</v>
      </c>
      <c r="D16" s="2" t="s">
        <v>9</v>
      </c>
      <c r="E16" s="21">
        <v>40</v>
      </c>
      <c r="F16" s="3">
        <v>50</v>
      </c>
      <c r="G16" s="3">
        <v>60</v>
      </c>
      <c r="H16" s="3">
        <v>65</v>
      </c>
      <c r="I16" s="3">
        <v>70</v>
      </c>
      <c r="J16" s="3">
        <v>75</v>
      </c>
      <c r="K16" s="3">
        <v>80</v>
      </c>
      <c r="L16" s="3">
        <v>85</v>
      </c>
      <c r="M16" s="26">
        <v>90</v>
      </c>
      <c r="N16" s="98"/>
      <c r="O16" s="99"/>
      <c r="P16" s="100"/>
      <c r="Q16" s="101"/>
      <c r="R16" s="31"/>
      <c r="S16" s="31"/>
      <c r="T16" s="31"/>
      <c r="U16" s="31">
        <f t="shared" si="0"/>
        <v>123</v>
      </c>
      <c r="V16" s="96"/>
      <c r="W16" s="97"/>
      <c r="AB16" s="76">
        <v>45017</v>
      </c>
    </row>
    <row r="17" spans="1:28" ht="24" customHeight="1" x14ac:dyDescent="0.2">
      <c r="A17">
        <v>11</v>
      </c>
      <c r="B17" s="12" t="s">
        <v>7</v>
      </c>
      <c r="C17" s="5" t="s">
        <v>8</v>
      </c>
      <c r="D17" s="2" t="s">
        <v>9</v>
      </c>
      <c r="E17" s="21">
        <v>40</v>
      </c>
      <c r="F17" s="3">
        <v>50</v>
      </c>
      <c r="G17" s="3">
        <v>60</v>
      </c>
      <c r="H17" s="3">
        <v>65</v>
      </c>
      <c r="I17" s="3">
        <v>70</v>
      </c>
      <c r="J17" s="3">
        <v>75</v>
      </c>
      <c r="K17" s="3">
        <v>80</v>
      </c>
      <c r="L17" s="3">
        <v>85</v>
      </c>
      <c r="M17" s="26">
        <v>90</v>
      </c>
      <c r="N17" s="98"/>
      <c r="O17" s="99"/>
      <c r="P17" s="100"/>
      <c r="Q17" s="101"/>
      <c r="R17" s="31"/>
      <c r="S17" s="31"/>
      <c r="T17" s="31"/>
      <c r="U17" s="31">
        <f t="shared" si="0"/>
        <v>123</v>
      </c>
      <c r="V17" s="96"/>
      <c r="W17" s="97"/>
      <c r="X17" s="4"/>
      <c r="AB17" s="76">
        <v>45017</v>
      </c>
    </row>
    <row r="18" spans="1:28" ht="24" customHeight="1" x14ac:dyDescent="0.2">
      <c r="A18">
        <v>12</v>
      </c>
      <c r="B18" s="12" t="s">
        <v>7</v>
      </c>
      <c r="C18" s="5" t="s">
        <v>8</v>
      </c>
      <c r="D18" s="2" t="s">
        <v>9</v>
      </c>
      <c r="E18" s="21">
        <v>40</v>
      </c>
      <c r="F18" s="3">
        <v>50</v>
      </c>
      <c r="G18" s="3">
        <v>60</v>
      </c>
      <c r="H18" s="3">
        <v>65</v>
      </c>
      <c r="I18" s="3">
        <v>70</v>
      </c>
      <c r="J18" s="3">
        <v>75</v>
      </c>
      <c r="K18" s="3">
        <v>80</v>
      </c>
      <c r="L18" s="3">
        <v>85</v>
      </c>
      <c r="M18" s="26">
        <v>90</v>
      </c>
      <c r="N18" s="98"/>
      <c r="O18" s="99"/>
      <c r="P18" s="100"/>
      <c r="Q18" s="101"/>
      <c r="R18" s="31"/>
      <c r="S18" s="31"/>
      <c r="T18" s="31"/>
      <c r="U18" s="31">
        <f t="shared" si="0"/>
        <v>123</v>
      </c>
      <c r="V18" s="96"/>
      <c r="W18" s="97"/>
      <c r="AB18" s="76">
        <v>45017</v>
      </c>
    </row>
    <row r="19" spans="1:28" ht="24" customHeight="1" x14ac:dyDescent="0.2">
      <c r="A19">
        <v>13</v>
      </c>
      <c r="B19" s="59" t="s">
        <v>7</v>
      </c>
      <c r="C19" s="58" t="s">
        <v>8</v>
      </c>
      <c r="D19" s="54" t="s">
        <v>9</v>
      </c>
      <c r="E19" s="21">
        <v>40</v>
      </c>
      <c r="F19" s="55">
        <v>50</v>
      </c>
      <c r="G19" s="55">
        <v>60</v>
      </c>
      <c r="H19" s="55">
        <v>65</v>
      </c>
      <c r="I19" s="55">
        <v>70</v>
      </c>
      <c r="J19" s="55">
        <v>75</v>
      </c>
      <c r="K19" s="55">
        <v>80</v>
      </c>
      <c r="L19" s="55">
        <v>85</v>
      </c>
      <c r="M19" s="56">
        <v>90</v>
      </c>
      <c r="N19" s="98"/>
      <c r="O19" s="99"/>
      <c r="P19" s="100"/>
      <c r="Q19" s="101"/>
      <c r="R19" s="58"/>
      <c r="S19" s="58"/>
      <c r="T19" s="58"/>
      <c r="U19" s="58">
        <f t="shared" ref="U19:U20" si="1">DATEDIF(T19,AB19,"Y")</f>
        <v>123</v>
      </c>
      <c r="V19" s="96"/>
      <c r="W19" s="97"/>
      <c r="AB19" s="76">
        <v>45017</v>
      </c>
    </row>
    <row r="20" spans="1:28" ht="24" customHeight="1" x14ac:dyDescent="0.2">
      <c r="A20">
        <v>14</v>
      </c>
      <c r="B20" s="59" t="s">
        <v>7</v>
      </c>
      <c r="C20" s="58" t="s">
        <v>8</v>
      </c>
      <c r="D20" s="54" t="s">
        <v>9</v>
      </c>
      <c r="E20" s="21">
        <v>40</v>
      </c>
      <c r="F20" s="55">
        <v>50</v>
      </c>
      <c r="G20" s="55">
        <v>60</v>
      </c>
      <c r="H20" s="55">
        <v>65</v>
      </c>
      <c r="I20" s="55">
        <v>70</v>
      </c>
      <c r="J20" s="55">
        <v>75</v>
      </c>
      <c r="K20" s="55">
        <v>80</v>
      </c>
      <c r="L20" s="55">
        <v>85</v>
      </c>
      <c r="M20" s="56">
        <v>90</v>
      </c>
      <c r="N20" s="98"/>
      <c r="O20" s="99"/>
      <c r="P20" s="100"/>
      <c r="Q20" s="101"/>
      <c r="R20" s="58"/>
      <c r="S20" s="58"/>
      <c r="T20" s="58"/>
      <c r="U20" s="58">
        <f t="shared" si="1"/>
        <v>123</v>
      </c>
      <c r="V20" s="96"/>
      <c r="W20" s="97"/>
      <c r="AB20" s="76">
        <v>45017</v>
      </c>
    </row>
    <row r="21" spans="1:28" ht="24" customHeight="1" thickBot="1" x14ac:dyDescent="0.25">
      <c r="A21">
        <v>15</v>
      </c>
      <c r="B21" s="13" t="s">
        <v>7</v>
      </c>
      <c r="C21" s="6" t="s">
        <v>8</v>
      </c>
      <c r="D21" s="22" t="s">
        <v>9</v>
      </c>
      <c r="E21" s="23">
        <v>40</v>
      </c>
      <c r="F21" s="24">
        <v>50</v>
      </c>
      <c r="G21" s="24">
        <v>60</v>
      </c>
      <c r="H21" s="24">
        <v>65</v>
      </c>
      <c r="I21" s="24">
        <v>70</v>
      </c>
      <c r="J21" s="24">
        <v>75</v>
      </c>
      <c r="K21" s="24">
        <v>80</v>
      </c>
      <c r="L21" s="24">
        <v>85</v>
      </c>
      <c r="M21" s="27">
        <v>90</v>
      </c>
      <c r="N21" s="124"/>
      <c r="O21" s="125"/>
      <c r="P21" s="126"/>
      <c r="Q21" s="127"/>
      <c r="R21" s="32"/>
      <c r="S21" s="32"/>
      <c r="T21" s="32"/>
      <c r="U21" s="32">
        <f t="shared" si="0"/>
        <v>123</v>
      </c>
      <c r="V21" s="121"/>
      <c r="W21" s="122"/>
      <c r="AB21" s="76">
        <v>45017</v>
      </c>
    </row>
    <row r="22" spans="1:28" ht="9.6" customHeight="1" x14ac:dyDescent="0.2"/>
    <row r="23" spans="1:28" s="35" customFormat="1" ht="15" customHeight="1" x14ac:dyDescent="0.2">
      <c r="B23" s="36" t="s">
        <v>115</v>
      </c>
      <c r="C23" s="36"/>
      <c r="D23" s="36"/>
      <c r="E23" s="36"/>
      <c r="F23" s="36"/>
      <c r="G23" s="36"/>
      <c r="H23" s="36"/>
      <c r="I23" s="36"/>
      <c r="J23" s="94"/>
      <c r="K23" s="94"/>
      <c r="L23" s="94"/>
      <c r="M23" s="94"/>
      <c r="N23" s="94"/>
      <c r="O23" s="94"/>
      <c r="P23" s="94"/>
      <c r="Q23" s="94"/>
    </row>
    <row r="24" spans="1:28" ht="15" customHeight="1" x14ac:dyDescent="0.2">
      <c r="B24" s="8" t="s">
        <v>10</v>
      </c>
      <c r="C24" s="8"/>
      <c r="D24" s="8"/>
      <c r="E24" s="8"/>
      <c r="F24" s="8"/>
      <c r="G24" s="8"/>
      <c r="H24" s="8"/>
      <c r="N24" s="1"/>
      <c r="O24" s="33"/>
      <c r="P24" s="60"/>
      <c r="Q24" s="33"/>
    </row>
    <row r="25" spans="1:28" ht="15" customHeight="1" x14ac:dyDescent="0.2">
      <c r="B25" s="123" t="s">
        <v>11</v>
      </c>
      <c r="C25" s="123"/>
      <c r="D25" s="123"/>
      <c r="E25" s="123"/>
      <c r="F25" s="123"/>
      <c r="G25" s="123"/>
      <c r="H25" s="123"/>
      <c r="N25" s="1"/>
      <c r="O25" s="33"/>
      <c r="P25" s="60"/>
      <c r="Q25" s="33"/>
    </row>
  </sheetData>
  <mergeCells count="55">
    <mergeCell ref="V21:W21"/>
    <mergeCell ref="B25:H25"/>
    <mergeCell ref="V14:W14"/>
    <mergeCell ref="V15:W15"/>
    <mergeCell ref="V16:W16"/>
    <mergeCell ref="V17:W17"/>
    <mergeCell ref="V18:W18"/>
    <mergeCell ref="N18:O18"/>
    <mergeCell ref="P18:Q18"/>
    <mergeCell ref="N21:O21"/>
    <mergeCell ref="P21:Q21"/>
    <mergeCell ref="N20:O20"/>
    <mergeCell ref="P20:Q20"/>
    <mergeCell ref="V20:W20"/>
    <mergeCell ref="V19:W19"/>
    <mergeCell ref="N19:O19"/>
    <mergeCell ref="P19:Q19"/>
    <mergeCell ref="N13:O13"/>
    <mergeCell ref="P13:Q13"/>
    <mergeCell ref="N14:O14"/>
    <mergeCell ref="P14:Q14"/>
    <mergeCell ref="N15:O15"/>
    <mergeCell ref="P15:Q15"/>
    <mergeCell ref="N16:O16"/>
    <mergeCell ref="P16:Q16"/>
    <mergeCell ref="N17:O17"/>
    <mergeCell ref="P17:Q17"/>
    <mergeCell ref="A1:W1"/>
    <mergeCell ref="B6:M6"/>
    <mergeCell ref="V6:W6"/>
    <mergeCell ref="V7:W7"/>
    <mergeCell ref="V8:W8"/>
    <mergeCell ref="O2:Q2"/>
    <mergeCell ref="N7:O7"/>
    <mergeCell ref="P7:Q7"/>
    <mergeCell ref="N6:O6"/>
    <mergeCell ref="P6:Q6"/>
    <mergeCell ref="R3:S3"/>
    <mergeCell ref="U3:W3"/>
    <mergeCell ref="A3:M3"/>
    <mergeCell ref="N8:O8"/>
    <mergeCell ref="P8:Q8"/>
    <mergeCell ref="V12:W12"/>
    <mergeCell ref="V13:W13"/>
    <mergeCell ref="V9:W9"/>
    <mergeCell ref="V10:W10"/>
    <mergeCell ref="N9:O9"/>
    <mergeCell ref="P9:Q9"/>
    <mergeCell ref="N10:O10"/>
    <mergeCell ref="P10:Q10"/>
    <mergeCell ref="V11:W11"/>
    <mergeCell ref="N11:O11"/>
    <mergeCell ref="P11:Q11"/>
    <mergeCell ref="N12:O12"/>
    <mergeCell ref="P12:Q12"/>
  </mergeCells>
  <phoneticPr fontId="6"/>
  <conditionalFormatting sqref="U7:U18 U21">
    <cfRule type="cellIs" dxfId="12" priority="2" operator="equal">
      <formula>123</formula>
    </cfRule>
  </conditionalFormatting>
  <conditionalFormatting sqref="U19:U20">
    <cfRule type="cellIs" dxfId="11" priority="1" operator="equal">
      <formula>123</formula>
    </cfRule>
  </conditionalFormatting>
  <printOptions horizontalCentered="1"/>
  <pageMargins left="0.19685039370078741" right="0.19685039370078741" top="0.59055118110236227" bottom="0.39370078740157483" header="0.51181102362204722" footer="0.51181102362204722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6"/>
  <sheetViews>
    <sheetView view="pageBreakPreview" zoomScaleNormal="100" zoomScaleSheetLayoutView="100" workbookViewId="0">
      <selection activeCell="A4" sqref="A4"/>
    </sheetView>
  </sheetViews>
  <sheetFormatPr defaultColWidth="9" defaultRowHeight="13.2" x14ac:dyDescent="0.2"/>
  <cols>
    <col min="1" max="1" width="2.77734375" customWidth="1"/>
    <col min="2" max="4" width="5.33203125" customWidth="1"/>
    <col min="5" max="14" width="4.6640625" customWidth="1"/>
    <col min="15" max="15" width="2.88671875" customWidth="1"/>
    <col min="16" max="17" width="5" customWidth="1"/>
    <col min="18" max="18" width="2.88671875" customWidth="1"/>
    <col min="19" max="19" width="6" customWidth="1"/>
    <col min="20" max="20" width="16.6640625" customWidth="1"/>
    <col min="21" max="21" width="10.44140625" customWidth="1"/>
    <col min="22" max="22" width="6.6640625" customWidth="1"/>
    <col min="23" max="23" width="7.44140625" customWidth="1"/>
    <col min="25" max="25" width="2.21875" customWidth="1"/>
    <col min="29" max="29" width="9.5546875" bestFit="1" customWidth="1"/>
  </cols>
  <sheetData>
    <row r="1" spans="1:30" s="35" customFormat="1" ht="24.9" customHeight="1" x14ac:dyDescent="0.2">
      <c r="A1" s="102" t="s">
        <v>116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37"/>
      <c r="Z1" s="37"/>
      <c r="AA1" s="37"/>
      <c r="AB1" s="37"/>
    </row>
    <row r="2" spans="1:30" s="35" customFormat="1" ht="24.9" customHeight="1" x14ac:dyDescent="0.2">
      <c r="A2" s="35" t="s">
        <v>113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 t="s">
        <v>45</v>
      </c>
      <c r="P2" s="109"/>
      <c r="Q2" s="109"/>
      <c r="R2" s="109"/>
      <c r="S2" s="35" t="s">
        <v>46</v>
      </c>
    </row>
    <row r="3" spans="1:30" s="35" customFormat="1" ht="24.9" customHeight="1" x14ac:dyDescent="0.2">
      <c r="A3" s="120" t="s">
        <v>120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52" t="s">
        <v>32</v>
      </c>
      <c r="P3" s="52"/>
      <c r="Q3" s="52"/>
      <c r="R3" s="52"/>
      <c r="S3" s="118"/>
      <c r="T3" s="118"/>
      <c r="U3" s="79" t="s">
        <v>31</v>
      </c>
      <c r="V3" s="119"/>
      <c r="W3" s="119"/>
      <c r="X3" s="119"/>
    </row>
    <row r="4" spans="1:30" ht="12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91"/>
      <c r="P4" s="91"/>
      <c r="Q4" s="91"/>
      <c r="R4" s="91"/>
      <c r="S4" s="92"/>
      <c r="T4" s="92"/>
      <c r="U4" s="70"/>
      <c r="V4" s="93"/>
      <c r="W4" s="93"/>
      <c r="X4" s="93"/>
    </row>
    <row r="5" spans="1:30" ht="24.9" customHeight="1" thickBot="1" x14ac:dyDescent="0.25">
      <c r="A5" s="9" t="s">
        <v>12</v>
      </c>
      <c r="T5" s="35" t="s">
        <v>107</v>
      </c>
    </row>
    <row r="6" spans="1:30" ht="24" customHeight="1" thickBot="1" x14ac:dyDescent="0.25">
      <c r="B6" s="157" t="s">
        <v>13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14" t="s">
        <v>109</v>
      </c>
      <c r="P6" s="115"/>
      <c r="Q6" s="116" t="s">
        <v>110</v>
      </c>
      <c r="R6" s="117"/>
      <c r="S6" s="53" t="s">
        <v>2</v>
      </c>
      <c r="T6" s="77" t="s">
        <v>108</v>
      </c>
      <c r="U6" s="78" t="s">
        <v>106</v>
      </c>
      <c r="V6" s="53" t="s">
        <v>5</v>
      </c>
      <c r="W6" s="105" t="s">
        <v>6</v>
      </c>
      <c r="X6" s="106"/>
      <c r="AC6" s="35" t="s">
        <v>105</v>
      </c>
      <c r="AD6" s="35"/>
    </row>
    <row r="7" spans="1:30" ht="24" customHeight="1" x14ac:dyDescent="0.2">
      <c r="A7" s="167">
        <v>1</v>
      </c>
      <c r="B7" s="168" t="s">
        <v>14</v>
      </c>
      <c r="C7" s="163" t="s">
        <v>7</v>
      </c>
      <c r="D7" s="163" t="s">
        <v>8</v>
      </c>
      <c r="E7" s="153" t="s">
        <v>43</v>
      </c>
      <c r="F7" s="136">
        <v>80</v>
      </c>
      <c r="G7" s="136">
        <v>100</v>
      </c>
      <c r="H7" s="136">
        <v>120</v>
      </c>
      <c r="I7" s="136">
        <v>130</v>
      </c>
      <c r="J7" s="136">
        <v>140</v>
      </c>
      <c r="K7" s="136">
        <v>150</v>
      </c>
      <c r="L7" s="136">
        <v>160</v>
      </c>
      <c r="M7" s="136">
        <v>170</v>
      </c>
      <c r="N7" s="151">
        <v>180</v>
      </c>
      <c r="O7" s="146"/>
      <c r="P7" s="147"/>
      <c r="Q7" s="148"/>
      <c r="R7" s="149"/>
      <c r="S7" s="142"/>
      <c r="T7" s="14"/>
      <c r="U7" s="85"/>
      <c r="V7" s="81">
        <f t="shared" ref="V7:V22" si="0">DATEDIF(U7,AC7,"Y")</f>
        <v>123</v>
      </c>
      <c r="W7" s="159"/>
      <c r="X7" s="160"/>
      <c r="AC7" s="76">
        <v>45017</v>
      </c>
      <c r="AD7" s="35"/>
    </row>
    <row r="8" spans="1:30" ht="24" customHeight="1" x14ac:dyDescent="0.2">
      <c r="A8" s="167"/>
      <c r="B8" s="169"/>
      <c r="C8" s="164"/>
      <c r="D8" s="164"/>
      <c r="E8" s="156"/>
      <c r="F8" s="137"/>
      <c r="G8" s="137"/>
      <c r="H8" s="137"/>
      <c r="I8" s="137"/>
      <c r="J8" s="137"/>
      <c r="K8" s="137"/>
      <c r="L8" s="137"/>
      <c r="M8" s="137"/>
      <c r="N8" s="155"/>
      <c r="O8" s="132"/>
      <c r="P8" s="133"/>
      <c r="Q8" s="134"/>
      <c r="R8" s="135"/>
      <c r="S8" s="143"/>
      <c r="T8" s="15"/>
      <c r="U8" s="86"/>
      <c r="V8" s="82">
        <f>DATEDIF(U8,AC8,"Y")</f>
        <v>123</v>
      </c>
      <c r="W8" s="161"/>
      <c r="X8" s="162"/>
      <c r="AC8" s="76">
        <v>45017</v>
      </c>
      <c r="AD8" s="35"/>
    </row>
    <row r="9" spans="1:30" ht="24" customHeight="1" x14ac:dyDescent="0.2">
      <c r="A9" s="167">
        <v>2</v>
      </c>
      <c r="B9" s="169" t="s">
        <v>14</v>
      </c>
      <c r="C9" s="164" t="s">
        <v>7</v>
      </c>
      <c r="D9" s="164" t="s">
        <v>8</v>
      </c>
      <c r="E9" s="153" t="s">
        <v>43</v>
      </c>
      <c r="F9" s="136">
        <v>80</v>
      </c>
      <c r="G9" s="136">
        <v>100</v>
      </c>
      <c r="H9" s="136">
        <v>120</v>
      </c>
      <c r="I9" s="136">
        <v>130</v>
      </c>
      <c r="J9" s="136">
        <v>140</v>
      </c>
      <c r="K9" s="136">
        <v>150</v>
      </c>
      <c r="L9" s="136">
        <v>160</v>
      </c>
      <c r="M9" s="136">
        <v>170</v>
      </c>
      <c r="N9" s="151">
        <v>180</v>
      </c>
      <c r="O9" s="128"/>
      <c r="P9" s="129"/>
      <c r="Q9" s="130"/>
      <c r="R9" s="131"/>
      <c r="S9" s="144"/>
      <c r="T9" s="16"/>
      <c r="U9" s="87"/>
      <c r="V9" s="83">
        <f t="shared" si="0"/>
        <v>123</v>
      </c>
      <c r="W9" s="165"/>
      <c r="X9" s="166"/>
      <c r="AC9" s="76">
        <v>45017</v>
      </c>
      <c r="AD9" s="35"/>
    </row>
    <row r="10" spans="1:30" ht="24" customHeight="1" x14ac:dyDescent="0.2">
      <c r="A10" s="167"/>
      <c r="B10" s="169"/>
      <c r="C10" s="164"/>
      <c r="D10" s="164"/>
      <c r="E10" s="156"/>
      <c r="F10" s="137"/>
      <c r="G10" s="137"/>
      <c r="H10" s="137"/>
      <c r="I10" s="137"/>
      <c r="J10" s="137"/>
      <c r="K10" s="137"/>
      <c r="L10" s="137"/>
      <c r="M10" s="137"/>
      <c r="N10" s="155"/>
      <c r="O10" s="132"/>
      <c r="P10" s="133"/>
      <c r="Q10" s="134"/>
      <c r="R10" s="135"/>
      <c r="S10" s="143"/>
      <c r="T10" s="15"/>
      <c r="U10" s="88"/>
      <c r="V10" s="82">
        <f t="shared" si="0"/>
        <v>123</v>
      </c>
      <c r="W10" s="161"/>
      <c r="X10" s="162"/>
      <c r="AC10" s="76">
        <v>45017</v>
      </c>
      <c r="AD10" s="35"/>
    </row>
    <row r="11" spans="1:30" ht="24" customHeight="1" x14ac:dyDescent="0.2">
      <c r="A11" s="167">
        <v>3</v>
      </c>
      <c r="B11" s="169" t="s">
        <v>14</v>
      </c>
      <c r="C11" s="164" t="s">
        <v>7</v>
      </c>
      <c r="D11" s="164" t="s">
        <v>8</v>
      </c>
      <c r="E11" s="153" t="s">
        <v>43</v>
      </c>
      <c r="F11" s="136">
        <v>80</v>
      </c>
      <c r="G11" s="136">
        <v>100</v>
      </c>
      <c r="H11" s="136">
        <v>120</v>
      </c>
      <c r="I11" s="136">
        <v>130</v>
      </c>
      <c r="J11" s="136">
        <v>140</v>
      </c>
      <c r="K11" s="136">
        <v>150</v>
      </c>
      <c r="L11" s="136">
        <v>160</v>
      </c>
      <c r="M11" s="136">
        <v>170</v>
      </c>
      <c r="N11" s="151">
        <v>180</v>
      </c>
      <c r="O11" s="128"/>
      <c r="P11" s="129"/>
      <c r="Q11" s="130"/>
      <c r="R11" s="131"/>
      <c r="S11" s="144"/>
      <c r="T11" s="16"/>
      <c r="U11" s="87"/>
      <c r="V11" s="83">
        <f t="shared" si="0"/>
        <v>123</v>
      </c>
      <c r="W11" s="165"/>
      <c r="X11" s="166"/>
      <c r="AC11" s="76">
        <v>45017</v>
      </c>
      <c r="AD11" s="35"/>
    </row>
    <row r="12" spans="1:30" ht="24" customHeight="1" x14ac:dyDescent="0.2">
      <c r="A12" s="167"/>
      <c r="B12" s="169"/>
      <c r="C12" s="164"/>
      <c r="D12" s="164"/>
      <c r="E12" s="156"/>
      <c r="F12" s="137"/>
      <c r="G12" s="137"/>
      <c r="H12" s="137"/>
      <c r="I12" s="137"/>
      <c r="J12" s="137"/>
      <c r="K12" s="137"/>
      <c r="L12" s="137"/>
      <c r="M12" s="137"/>
      <c r="N12" s="155"/>
      <c r="O12" s="132"/>
      <c r="P12" s="133"/>
      <c r="Q12" s="134"/>
      <c r="R12" s="135"/>
      <c r="S12" s="143"/>
      <c r="T12" s="15"/>
      <c r="U12" s="88"/>
      <c r="V12" s="82">
        <f t="shared" si="0"/>
        <v>123</v>
      </c>
      <c r="W12" s="161"/>
      <c r="X12" s="162"/>
      <c r="AC12" s="76">
        <v>45017</v>
      </c>
      <c r="AD12" s="35"/>
    </row>
    <row r="13" spans="1:30" ht="24" customHeight="1" x14ac:dyDescent="0.2">
      <c r="A13" s="167">
        <v>4</v>
      </c>
      <c r="B13" s="169" t="s">
        <v>14</v>
      </c>
      <c r="C13" s="164" t="s">
        <v>7</v>
      </c>
      <c r="D13" s="164" t="s">
        <v>8</v>
      </c>
      <c r="E13" s="153" t="s">
        <v>43</v>
      </c>
      <c r="F13" s="136">
        <v>80</v>
      </c>
      <c r="G13" s="136">
        <v>100</v>
      </c>
      <c r="H13" s="136">
        <v>120</v>
      </c>
      <c r="I13" s="136">
        <v>130</v>
      </c>
      <c r="J13" s="136">
        <v>140</v>
      </c>
      <c r="K13" s="136">
        <v>150</v>
      </c>
      <c r="L13" s="136">
        <v>160</v>
      </c>
      <c r="M13" s="136">
        <v>170</v>
      </c>
      <c r="N13" s="151">
        <v>180</v>
      </c>
      <c r="O13" s="128"/>
      <c r="P13" s="129"/>
      <c r="Q13" s="130"/>
      <c r="R13" s="131"/>
      <c r="S13" s="144"/>
      <c r="T13" s="16"/>
      <c r="U13" s="89"/>
      <c r="V13" s="83">
        <f t="shared" si="0"/>
        <v>123</v>
      </c>
      <c r="W13" s="165"/>
      <c r="X13" s="166"/>
      <c r="AC13" s="76">
        <v>45017</v>
      </c>
      <c r="AD13" s="35"/>
    </row>
    <row r="14" spans="1:30" ht="24" customHeight="1" x14ac:dyDescent="0.2">
      <c r="A14" s="167"/>
      <c r="B14" s="169"/>
      <c r="C14" s="164"/>
      <c r="D14" s="164"/>
      <c r="E14" s="156"/>
      <c r="F14" s="137"/>
      <c r="G14" s="137"/>
      <c r="H14" s="137"/>
      <c r="I14" s="137"/>
      <c r="J14" s="137"/>
      <c r="K14" s="137"/>
      <c r="L14" s="137"/>
      <c r="M14" s="137"/>
      <c r="N14" s="155"/>
      <c r="O14" s="132"/>
      <c r="P14" s="133"/>
      <c r="Q14" s="134"/>
      <c r="R14" s="135"/>
      <c r="S14" s="143"/>
      <c r="T14" s="15"/>
      <c r="U14" s="88"/>
      <c r="V14" s="82">
        <f t="shared" si="0"/>
        <v>123</v>
      </c>
      <c r="W14" s="161"/>
      <c r="X14" s="162"/>
      <c r="AC14" s="76">
        <v>45017</v>
      </c>
    </row>
    <row r="15" spans="1:30" ht="24" customHeight="1" x14ac:dyDescent="0.2">
      <c r="A15" s="167">
        <v>5</v>
      </c>
      <c r="B15" s="169" t="s">
        <v>14</v>
      </c>
      <c r="C15" s="164" t="s">
        <v>7</v>
      </c>
      <c r="D15" s="164" t="s">
        <v>8</v>
      </c>
      <c r="E15" s="153" t="s">
        <v>43</v>
      </c>
      <c r="F15" s="136">
        <v>80</v>
      </c>
      <c r="G15" s="136">
        <v>100</v>
      </c>
      <c r="H15" s="136">
        <v>120</v>
      </c>
      <c r="I15" s="136">
        <v>130</v>
      </c>
      <c r="J15" s="136">
        <v>140</v>
      </c>
      <c r="K15" s="136">
        <v>150</v>
      </c>
      <c r="L15" s="136">
        <v>160</v>
      </c>
      <c r="M15" s="136">
        <v>170</v>
      </c>
      <c r="N15" s="151">
        <v>180</v>
      </c>
      <c r="O15" s="128"/>
      <c r="P15" s="129"/>
      <c r="Q15" s="130"/>
      <c r="R15" s="131"/>
      <c r="S15" s="144"/>
      <c r="T15" s="16"/>
      <c r="U15" s="87"/>
      <c r="V15" s="83">
        <f t="shared" si="0"/>
        <v>123</v>
      </c>
      <c r="W15" s="165"/>
      <c r="X15" s="166"/>
      <c r="AC15" s="76">
        <v>45017</v>
      </c>
    </row>
    <row r="16" spans="1:30" ht="24" customHeight="1" x14ac:dyDescent="0.2">
      <c r="A16" s="167"/>
      <c r="B16" s="169"/>
      <c r="C16" s="164"/>
      <c r="D16" s="164"/>
      <c r="E16" s="156"/>
      <c r="F16" s="137"/>
      <c r="G16" s="137"/>
      <c r="H16" s="137"/>
      <c r="I16" s="137"/>
      <c r="J16" s="137"/>
      <c r="K16" s="137"/>
      <c r="L16" s="137"/>
      <c r="M16" s="137"/>
      <c r="N16" s="155"/>
      <c r="O16" s="132"/>
      <c r="P16" s="133"/>
      <c r="Q16" s="134"/>
      <c r="R16" s="135"/>
      <c r="S16" s="143"/>
      <c r="T16" s="15"/>
      <c r="U16" s="88"/>
      <c r="V16" s="82">
        <f t="shared" si="0"/>
        <v>123</v>
      </c>
      <c r="W16" s="161"/>
      <c r="X16" s="162"/>
      <c r="AC16" s="76">
        <v>45017</v>
      </c>
    </row>
    <row r="17" spans="1:29" ht="24" customHeight="1" x14ac:dyDescent="0.2">
      <c r="A17" s="167">
        <v>6</v>
      </c>
      <c r="B17" s="169" t="s">
        <v>14</v>
      </c>
      <c r="C17" s="164" t="s">
        <v>7</v>
      </c>
      <c r="D17" s="164" t="s">
        <v>8</v>
      </c>
      <c r="E17" s="153" t="s">
        <v>43</v>
      </c>
      <c r="F17" s="136">
        <v>80</v>
      </c>
      <c r="G17" s="136">
        <v>100</v>
      </c>
      <c r="H17" s="136">
        <v>120</v>
      </c>
      <c r="I17" s="136">
        <v>130</v>
      </c>
      <c r="J17" s="136">
        <v>140</v>
      </c>
      <c r="K17" s="136">
        <v>150</v>
      </c>
      <c r="L17" s="136">
        <v>160</v>
      </c>
      <c r="M17" s="136">
        <v>170</v>
      </c>
      <c r="N17" s="151">
        <v>180</v>
      </c>
      <c r="O17" s="128"/>
      <c r="P17" s="129"/>
      <c r="Q17" s="130"/>
      <c r="R17" s="131"/>
      <c r="S17" s="144"/>
      <c r="T17" s="16"/>
      <c r="U17" s="87"/>
      <c r="V17" s="83">
        <f t="shared" si="0"/>
        <v>123</v>
      </c>
      <c r="W17" s="165"/>
      <c r="X17" s="166"/>
      <c r="AC17" s="76">
        <v>45017</v>
      </c>
    </row>
    <row r="18" spans="1:29" ht="24" customHeight="1" x14ac:dyDescent="0.2">
      <c r="A18" s="167"/>
      <c r="B18" s="169"/>
      <c r="C18" s="164"/>
      <c r="D18" s="164"/>
      <c r="E18" s="156"/>
      <c r="F18" s="137"/>
      <c r="G18" s="137"/>
      <c r="H18" s="137"/>
      <c r="I18" s="137"/>
      <c r="J18" s="137"/>
      <c r="K18" s="137"/>
      <c r="L18" s="137"/>
      <c r="M18" s="137"/>
      <c r="N18" s="155"/>
      <c r="O18" s="132"/>
      <c r="P18" s="133"/>
      <c r="Q18" s="134"/>
      <c r="R18" s="135"/>
      <c r="S18" s="143"/>
      <c r="T18" s="15"/>
      <c r="U18" s="88"/>
      <c r="V18" s="82">
        <f t="shared" si="0"/>
        <v>123</v>
      </c>
      <c r="W18" s="161"/>
      <c r="X18" s="162"/>
      <c r="AC18" s="76">
        <v>45017</v>
      </c>
    </row>
    <row r="19" spans="1:29" ht="24" customHeight="1" x14ac:dyDescent="0.2">
      <c r="A19" s="167">
        <v>7</v>
      </c>
      <c r="B19" s="169" t="s">
        <v>14</v>
      </c>
      <c r="C19" s="164" t="s">
        <v>7</v>
      </c>
      <c r="D19" s="164" t="s">
        <v>8</v>
      </c>
      <c r="E19" s="153" t="s">
        <v>43</v>
      </c>
      <c r="F19" s="136">
        <v>80</v>
      </c>
      <c r="G19" s="136">
        <v>100</v>
      </c>
      <c r="H19" s="136">
        <v>120</v>
      </c>
      <c r="I19" s="136">
        <v>130</v>
      </c>
      <c r="J19" s="136">
        <v>140</v>
      </c>
      <c r="K19" s="136">
        <v>150</v>
      </c>
      <c r="L19" s="136">
        <v>160</v>
      </c>
      <c r="M19" s="136">
        <v>170</v>
      </c>
      <c r="N19" s="151">
        <v>180</v>
      </c>
      <c r="O19" s="128"/>
      <c r="P19" s="129"/>
      <c r="Q19" s="130"/>
      <c r="R19" s="131"/>
      <c r="S19" s="144"/>
      <c r="T19" s="16"/>
      <c r="U19" s="87"/>
      <c r="V19" s="83">
        <f t="shared" si="0"/>
        <v>123</v>
      </c>
      <c r="W19" s="165"/>
      <c r="X19" s="166"/>
      <c r="AC19" s="76">
        <v>45017</v>
      </c>
    </row>
    <row r="20" spans="1:29" ht="24" customHeight="1" x14ac:dyDescent="0.2">
      <c r="A20" s="167"/>
      <c r="B20" s="169"/>
      <c r="C20" s="164"/>
      <c r="D20" s="164"/>
      <c r="E20" s="156"/>
      <c r="F20" s="137"/>
      <c r="G20" s="137"/>
      <c r="H20" s="137"/>
      <c r="I20" s="137"/>
      <c r="J20" s="137"/>
      <c r="K20" s="137"/>
      <c r="L20" s="137"/>
      <c r="M20" s="137"/>
      <c r="N20" s="155"/>
      <c r="O20" s="132"/>
      <c r="P20" s="133"/>
      <c r="Q20" s="134"/>
      <c r="R20" s="135"/>
      <c r="S20" s="143"/>
      <c r="T20" s="15"/>
      <c r="U20" s="88"/>
      <c r="V20" s="82">
        <f t="shared" si="0"/>
        <v>123</v>
      </c>
      <c r="W20" s="161"/>
      <c r="X20" s="162"/>
      <c r="AC20" s="76">
        <v>45017</v>
      </c>
    </row>
    <row r="21" spans="1:29" ht="24" customHeight="1" x14ac:dyDescent="0.2">
      <c r="A21" s="167">
        <v>8</v>
      </c>
      <c r="B21" s="169" t="s">
        <v>14</v>
      </c>
      <c r="C21" s="164" t="s">
        <v>7</v>
      </c>
      <c r="D21" s="164" t="s">
        <v>8</v>
      </c>
      <c r="E21" s="153" t="s">
        <v>43</v>
      </c>
      <c r="F21" s="136">
        <v>80</v>
      </c>
      <c r="G21" s="136">
        <v>100</v>
      </c>
      <c r="H21" s="136">
        <v>120</v>
      </c>
      <c r="I21" s="136">
        <v>130</v>
      </c>
      <c r="J21" s="136">
        <v>140</v>
      </c>
      <c r="K21" s="136">
        <v>150</v>
      </c>
      <c r="L21" s="136">
        <v>160</v>
      </c>
      <c r="M21" s="136">
        <v>170</v>
      </c>
      <c r="N21" s="151">
        <v>180</v>
      </c>
      <c r="O21" s="128"/>
      <c r="P21" s="129"/>
      <c r="Q21" s="130"/>
      <c r="R21" s="131"/>
      <c r="S21" s="144"/>
      <c r="T21" s="16"/>
      <c r="U21" s="87"/>
      <c r="V21" s="83">
        <f t="shared" si="0"/>
        <v>123</v>
      </c>
      <c r="W21" s="165"/>
      <c r="X21" s="166"/>
      <c r="AC21" s="76">
        <v>45017</v>
      </c>
    </row>
    <row r="22" spans="1:29" ht="24" customHeight="1" thickBot="1" x14ac:dyDescent="0.25">
      <c r="A22" s="167"/>
      <c r="B22" s="170"/>
      <c r="C22" s="171"/>
      <c r="D22" s="171"/>
      <c r="E22" s="154"/>
      <c r="F22" s="150"/>
      <c r="G22" s="150"/>
      <c r="H22" s="150"/>
      <c r="I22" s="150"/>
      <c r="J22" s="150"/>
      <c r="K22" s="150"/>
      <c r="L22" s="150"/>
      <c r="M22" s="150"/>
      <c r="N22" s="152"/>
      <c r="O22" s="138"/>
      <c r="P22" s="139"/>
      <c r="Q22" s="140"/>
      <c r="R22" s="141"/>
      <c r="S22" s="145"/>
      <c r="T22" s="17"/>
      <c r="U22" s="90"/>
      <c r="V22" s="84">
        <f t="shared" si="0"/>
        <v>123</v>
      </c>
      <c r="W22" s="172"/>
      <c r="X22" s="173"/>
      <c r="AC22" s="76">
        <v>45017</v>
      </c>
    </row>
    <row r="23" spans="1:29" ht="9" customHeight="1" x14ac:dyDescent="0.2"/>
    <row r="24" spans="1:29" s="35" customFormat="1" ht="15" customHeight="1" x14ac:dyDescent="0.2">
      <c r="C24" s="36" t="s">
        <v>117</v>
      </c>
    </row>
    <row r="25" spans="1:29" ht="15" customHeight="1" x14ac:dyDescent="0.2">
      <c r="C25" t="s">
        <v>10</v>
      </c>
    </row>
    <row r="26" spans="1:29" ht="15" customHeight="1" x14ac:dyDescent="0.2">
      <c r="C26" t="s">
        <v>11</v>
      </c>
    </row>
  </sheetData>
  <mergeCells count="177">
    <mergeCell ref="C21:C22"/>
    <mergeCell ref="D19:D20"/>
    <mergeCell ref="D21:D22"/>
    <mergeCell ref="D9:D10"/>
    <mergeCell ref="D11:D12"/>
    <mergeCell ref="D13:D14"/>
    <mergeCell ref="D15:D16"/>
    <mergeCell ref="D17:D18"/>
    <mergeCell ref="W22:X22"/>
    <mergeCell ref="W21:X21"/>
    <mergeCell ref="N11:N12"/>
    <mergeCell ref="W12:X12"/>
    <mergeCell ref="K13:K14"/>
    <mergeCell ref="L13:L14"/>
    <mergeCell ref="M13:M14"/>
    <mergeCell ref="W9:X9"/>
    <mergeCell ref="W10:X10"/>
    <mergeCell ref="E9:E10"/>
    <mergeCell ref="F9:F10"/>
    <mergeCell ref="G9:G10"/>
    <mergeCell ref="H9:H10"/>
    <mergeCell ref="N13:N14"/>
    <mergeCell ref="F11:F12"/>
    <mergeCell ref="G11:G12"/>
    <mergeCell ref="A7:A8"/>
    <mergeCell ref="A9:A10"/>
    <mergeCell ref="A11:A12"/>
    <mergeCell ref="A13:A14"/>
    <mergeCell ref="A15:A16"/>
    <mergeCell ref="A17:A18"/>
    <mergeCell ref="A19:A20"/>
    <mergeCell ref="A21:A22"/>
    <mergeCell ref="B7:B8"/>
    <mergeCell ref="B9:B10"/>
    <mergeCell ref="B11:B12"/>
    <mergeCell ref="B13:B14"/>
    <mergeCell ref="B15:B16"/>
    <mergeCell ref="B17:B18"/>
    <mergeCell ref="B19:B20"/>
    <mergeCell ref="B21:B22"/>
    <mergeCell ref="C9:C10"/>
    <mergeCell ref="C11:C12"/>
    <mergeCell ref="C13:C14"/>
    <mergeCell ref="C15:C16"/>
    <mergeCell ref="C17:C18"/>
    <mergeCell ref="C19:C20"/>
    <mergeCell ref="W13:X13"/>
    <mergeCell ref="W14:X14"/>
    <mergeCell ref="W15:X15"/>
    <mergeCell ref="W16:X16"/>
    <mergeCell ref="W17:X17"/>
    <mergeCell ref="W18:X18"/>
    <mergeCell ref="W19:X19"/>
    <mergeCell ref="W20:X20"/>
    <mergeCell ref="I9:I10"/>
    <mergeCell ref="J9:J10"/>
    <mergeCell ref="W11:X11"/>
    <mergeCell ref="K9:K10"/>
    <mergeCell ref="L9:L10"/>
    <mergeCell ref="M9:M10"/>
    <mergeCell ref="K11:K12"/>
    <mergeCell ref="L11:L12"/>
    <mergeCell ref="M11:M12"/>
    <mergeCell ref="H11:H12"/>
    <mergeCell ref="E7:E8"/>
    <mergeCell ref="F7:F8"/>
    <mergeCell ref="G7:G8"/>
    <mergeCell ref="B6:N6"/>
    <mergeCell ref="W6:X6"/>
    <mergeCell ref="W7:X7"/>
    <mergeCell ref="W8:X8"/>
    <mergeCell ref="D7:D8"/>
    <mergeCell ref="H7:H8"/>
    <mergeCell ref="I7:I8"/>
    <mergeCell ref="J7:J8"/>
    <mergeCell ref="K7:K8"/>
    <mergeCell ref="L7:L8"/>
    <mergeCell ref="M7:M8"/>
    <mergeCell ref="N7:N8"/>
    <mergeCell ref="C7:C8"/>
    <mergeCell ref="I11:I12"/>
    <mergeCell ref="J11:J12"/>
    <mergeCell ref="E11:E12"/>
    <mergeCell ref="N9:N10"/>
    <mergeCell ref="J15:J16"/>
    <mergeCell ref="K15:K16"/>
    <mergeCell ref="L15:L16"/>
    <mergeCell ref="M15:M16"/>
    <mergeCell ref="N15:N16"/>
    <mergeCell ref="E15:E16"/>
    <mergeCell ref="F15:F16"/>
    <mergeCell ref="G15:G16"/>
    <mergeCell ref="H15:H16"/>
    <mergeCell ref="I15:I16"/>
    <mergeCell ref="E13:E14"/>
    <mergeCell ref="F13:F14"/>
    <mergeCell ref="G13:G14"/>
    <mergeCell ref="H13:H14"/>
    <mergeCell ref="I13:I14"/>
    <mergeCell ref="J13:J14"/>
    <mergeCell ref="J17:J18"/>
    <mergeCell ref="K17:K18"/>
    <mergeCell ref="L17:L18"/>
    <mergeCell ref="M17:M18"/>
    <mergeCell ref="N17:N18"/>
    <mergeCell ref="E17:E18"/>
    <mergeCell ref="F17:F18"/>
    <mergeCell ref="G17:G18"/>
    <mergeCell ref="H17:H18"/>
    <mergeCell ref="I17:I18"/>
    <mergeCell ref="K19:K20"/>
    <mergeCell ref="L19:L20"/>
    <mergeCell ref="M19:M20"/>
    <mergeCell ref="N19:N20"/>
    <mergeCell ref="E19:E20"/>
    <mergeCell ref="F19:F20"/>
    <mergeCell ref="G19:G20"/>
    <mergeCell ref="H19:H20"/>
    <mergeCell ref="I19:I20"/>
    <mergeCell ref="J21:J22"/>
    <mergeCell ref="K21:K22"/>
    <mergeCell ref="L21:L22"/>
    <mergeCell ref="M21:M22"/>
    <mergeCell ref="N21:N22"/>
    <mergeCell ref="E21:E22"/>
    <mergeCell ref="F21:F22"/>
    <mergeCell ref="G21:G22"/>
    <mergeCell ref="H21:H22"/>
    <mergeCell ref="I21:I22"/>
    <mergeCell ref="O22:P22"/>
    <mergeCell ref="Q22:R22"/>
    <mergeCell ref="S3:T3"/>
    <mergeCell ref="O20:P20"/>
    <mergeCell ref="Q20:R20"/>
    <mergeCell ref="O21:P21"/>
    <mergeCell ref="Q21:R21"/>
    <mergeCell ref="S7:S8"/>
    <mergeCell ref="S9:S10"/>
    <mergeCell ref="S11:S12"/>
    <mergeCell ref="S13:S14"/>
    <mergeCell ref="S15:S16"/>
    <mergeCell ref="S17:S18"/>
    <mergeCell ref="S19:S20"/>
    <mergeCell ref="S21:S22"/>
    <mergeCell ref="O11:P11"/>
    <mergeCell ref="Q11:R11"/>
    <mergeCell ref="Q15:R15"/>
    <mergeCell ref="O16:P16"/>
    <mergeCell ref="Q16:R16"/>
    <mergeCell ref="O7:P7"/>
    <mergeCell ref="Q7:R7"/>
    <mergeCell ref="O8:P8"/>
    <mergeCell ref="Q8:R8"/>
    <mergeCell ref="V3:X3"/>
    <mergeCell ref="A1:X1"/>
    <mergeCell ref="P2:R2"/>
    <mergeCell ref="A3:N3"/>
    <mergeCell ref="O17:P17"/>
    <mergeCell ref="Q17:R17"/>
    <mergeCell ref="O18:P18"/>
    <mergeCell ref="Q18:R18"/>
    <mergeCell ref="O19:P19"/>
    <mergeCell ref="Q19:R19"/>
    <mergeCell ref="O12:P12"/>
    <mergeCell ref="Q12:R12"/>
    <mergeCell ref="O13:P13"/>
    <mergeCell ref="Q13:R13"/>
    <mergeCell ref="O14:P14"/>
    <mergeCell ref="Q14:R14"/>
    <mergeCell ref="O15:P15"/>
    <mergeCell ref="O6:P6"/>
    <mergeCell ref="Q6:R6"/>
    <mergeCell ref="O9:P9"/>
    <mergeCell ref="O10:P10"/>
    <mergeCell ref="Q9:R9"/>
    <mergeCell ref="Q10:R10"/>
    <mergeCell ref="J19:J20"/>
  </mergeCells>
  <phoneticPr fontId="6"/>
  <conditionalFormatting sqref="V7:V22">
    <cfRule type="cellIs" dxfId="10" priority="1" operator="equal">
      <formula>123</formula>
    </cfRule>
  </conditionalFormatting>
  <printOptions horizontalCentered="1"/>
  <pageMargins left="0.19685039370078741" right="0.19685039370078741" top="0.59055118110236227" bottom="0.11811023622047245" header="0.51181102362204722" footer="0.51181102362204722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view="pageBreakPreview" zoomScaleNormal="100" zoomScaleSheetLayoutView="100" workbookViewId="0">
      <selection activeCell="H71" sqref="H71"/>
    </sheetView>
  </sheetViews>
  <sheetFormatPr defaultColWidth="9" defaultRowHeight="13.2" x14ac:dyDescent="0.2"/>
  <cols>
    <col min="1" max="1" width="5.21875" customWidth="1"/>
    <col min="2" max="2" width="14.109375" customWidth="1"/>
    <col min="3" max="8" width="5.5546875" customWidth="1"/>
    <col min="9" max="9" width="11.21875" customWidth="1"/>
    <col min="10" max="10" width="2.109375" customWidth="1"/>
    <col min="11" max="11" width="8.88671875" customWidth="1"/>
    <col min="13" max="13" width="4.88671875" customWidth="1"/>
  </cols>
  <sheetData>
    <row r="1" spans="1:13" s="35" customFormat="1" ht="21" customHeight="1" x14ac:dyDescent="0.2">
      <c r="A1" s="35" t="s">
        <v>118</v>
      </c>
    </row>
    <row r="2" spans="1:13" s="35" customFormat="1" ht="13.8" thickBot="1" x14ac:dyDescent="0.25">
      <c r="C2" s="193" t="s">
        <v>119</v>
      </c>
      <c r="D2" s="193"/>
      <c r="E2" s="193"/>
      <c r="F2" s="193"/>
      <c r="G2" s="193"/>
      <c r="H2" s="193"/>
      <c r="I2" s="193"/>
      <c r="J2" s="70"/>
    </row>
    <row r="3" spans="1:13" x14ac:dyDescent="0.2">
      <c r="A3" t="s">
        <v>15</v>
      </c>
    </row>
    <row r="4" spans="1:13" ht="13.8" thickBot="1" x14ac:dyDescent="0.25">
      <c r="E4" s="35"/>
      <c r="F4" s="35"/>
      <c r="H4" s="61" t="s">
        <v>47</v>
      </c>
      <c r="I4" s="62"/>
      <c r="J4" s="62"/>
      <c r="K4" s="36" t="s">
        <v>48</v>
      </c>
    </row>
    <row r="5" spans="1:13" ht="15" customHeight="1" thickBot="1" x14ac:dyDescent="0.25">
      <c r="A5" s="191" t="s">
        <v>16</v>
      </c>
      <c r="B5" s="192"/>
      <c r="C5" s="174" t="s">
        <v>39</v>
      </c>
      <c r="D5" s="174"/>
      <c r="E5" s="46" t="s">
        <v>40</v>
      </c>
      <c r="F5" s="46"/>
      <c r="G5" s="44"/>
      <c r="H5" s="44"/>
      <c r="I5" s="174" t="s">
        <v>41</v>
      </c>
      <c r="J5" s="174"/>
      <c r="K5" s="45"/>
    </row>
    <row r="6" spans="1:13" ht="15" customHeight="1" x14ac:dyDescent="0.2">
      <c r="A6" s="188" t="s">
        <v>17</v>
      </c>
      <c r="B6" s="63" t="s">
        <v>18</v>
      </c>
      <c r="C6" s="184" t="s">
        <v>36</v>
      </c>
      <c r="D6" s="185"/>
      <c r="E6" s="177"/>
      <c r="F6" s="177"/>
      <c r="G6" s="39" t="s">
        <v>33</v>
      </c>
      <c r="H6" s="39" t="s">
        <v>34</v>
      </c>
      <c r="I6" s="181">
        <f>2000*E6</f>
        <v>0</v>
      </c>
      <c r="J6" s="181"/>
      <c r="K6" s="41" t="s">
        <v>35</v>
      </c>
    </row>
    <row r="7" spans="1:13" ht="15" customHeight="1" x14ac:dyDescent="0.2">
      <c r="A7" s="189"/>
      <c r="B7" s="64" t="s">
        <v>50</v>
      </c>
      <c r="C7" s="182" t="s">
        <v>36</v>
      </c>
      <c r="D7" s="183"/>
      <c r="E7" s="175"/>
      <c r="F7" s="175"/>
      <c r="G7" s="38" t="s">
        <v>33</v>
      </c>
      <c r="H7" s="38" t="s">
        <v>34</v>
      </c>
      <c r="I7" s="179">
        <f t="shared" ref="I7:I15" si="0">2000*E7</f>
        <v>0</v>
      </c>
      <c r="J7" s="179"/>
      <c r="K7" s="42" t="s">
        <v>35</v>
      </c>
    </row>
    <row r="8" spans="1:13" ht="15" customHeight="1" x14ac:dyDescent="0.2">
      <c r="A8" s="189"/>
      <c r="B8" s="65" t="s">
        <v>51</v>
      </c>
      <c r="C8" s="182" t="s">
        <v>36</v>
      </c>
      <c r="D8" s="183"/>
      <c r="E8" s="175"/>
      <c r="F8" s="175"/>
      <c r="G8" s="38" t="s">
        <v>33</v>
      </c>
      <c r="H8" s="38" t="s">
        <v>34</v>
      </c>
      <c r="I8" s="179">
        <f t="shared" ref="I8:I14" si="1">2000*E8</f>
        <v>0</v>
      </c>
      <c r="J8" s="179"/>
      <c r="K8" s="42" t="s">
        <v>35</v>
      </c>
    </row>
    <row r="9" spans="1:13" ht="15" customHeight="1" x14ac:dyDescent="0.2">
      <c r="A9" s="189"/>
      <c r="B9" s="65" t="s">
        <v>52</v>
      </c>
      <c r="C9" s="182" t="s">
        <v>36</v>
      </c>
      <c r="D9" s="183"/>
      <c r="E9" s="175"/>
      <c r="F9" s="175"/>
      <c r="G9" s="38" t="s">
        <v>33</v>
      </c>
      <c r="H9" s="38" t="s">
        <v>34</v>
      </c>
      <c r="I9" s="179">
        <f t="shared" si="1"/>
        <v>0</v>
      </c>
      <c r="J9" s="179"/>
      <c r="K9" s="42" t="s">
        <v>35</v>
      </c>
    </row>
    <row r="10" spans="1:13" ht="15" customHeight="1" x14ac:dyDescent="0.2">
      <c r="A10" s="189"/>
      <c r="B10" s="65" t="s">
        <v>88</v>
      </c>
      <c r="C10" s="182" t="s">
        <v>36</v>
      </c>
      <c r="D10" s="183"/>
      <c r="E10" s="175"/>
      <c r="F10" s="175"/>
      <c r="G10" s="38" t="s">
        <v>33</v>
      </c>
      <c r="H10" s="38" t="s">
        <v>34</v>
      </c>
      <c r="I10" s="179">
        <f t="shared" si="1"/>
        <v>0</v>
      </c>
      <c r="J10" s="179"/>
      <c r="K10" s="42" t="s">
        <v>35</v>
      </c>
    </row>
    <row r="11" spans="1:13" ht="15" customHeight="1" thickBot="1" x14ac:dyDescent="0.25">
      <c r="A11" s="189"/>
      <c r="B11" s="65" t="s">
        <v>53</v>
      </c>
      <c r="C11" s="182" t="s">
        <v>36</v>
      </c>
      <c r="D11" s="183"/>
      <c r="E11" s="175"/>
      <c r="F11" s="175"/>
      <c r="G11" s="38" t="s">
        <v>33</v>
      </c>
      <c r="H11" s="38" t="s">
        <v>34</v>
      </c>
      <c r="I11" s="179">
        <f t="shared" si="1"/>
        <v>0</v>
      </c>
      <c r="J11" s="179"/>
      <c r="K11" s="42" t="s">
        <v>35</v>
      </c>
    </row>
    <row r="12" spans="1:13" ht="15" customHeight="1" x14ac:dyDescent="0.2">
      <c r="A12" s="189"/>
      <c r="B12" s="65" t="s">
        <v>84</v>
      </c>
      <c r="C12" s="182" t="s">
        <v>36</v>
      </c>
      <c r="D12" s="183"/>
      <c r="E12" s="175"/>
      <c r="F12" s="175"/>
      <c r="G12" s="38" t="s">
        <v>33</v>
      </c>
      <c r="H12" s="38" t="s">
        <v>34</v>
      </c>
      <c r="I12" s="179">
        <f t="shared" si="1"/>
        <v>0</v>
      </c>
      <c r="J12" s="179"/>
      <c r="K12" s="42" t="s">
        <v>35</v>
      </c>
      <c r="L12" s="195" t="s">
        <v>19</v>
      </c>
    </row>
    <row r="13" spans="1:13" ht="15" customHeight="1" x14ac:dyDescent="0.2">
      <c r="A13" s="189"/>
      <c r="B13" s="65" t="s">
        <v>54</v>
      </c>
      <c r="C13" s="182" t="s">
        <v>36</v>
      </c>
      <c r="D13" s="183"/>
      <c r="E13" s="175"/>
      <c r="F13" s="175"/>
      <c r="G13" s="38" t="s">
        <v>33</v>
      </c>
      <c r="H13" s="38" t="s">
        <v>34</v>
      </c>
      <c r="I13" s="179">
        <f t="shared" si="1"/>
        <v>0</v>
      </c>
      <c r="J13" s="179"/>
      <c r="K13" s="42" t="s">
        <v>35</v>
      </c>
      <c r="L13" s="196"/>
    </row>
    <row r="14" spans="1:13" ht="15" customHeight="1" x14ac:dyDescent="0.2">
      <c r="A14" s="189"/>
      <c r="B14" s="65" t="s">
        <v>89</v>
      </c>
      <c r="C14" s="182" t="s">
        <v>36</v>
      </c>
      <c r="D14" s="183"/>
      <c r="E14" s="175"/>
      <c r="F14" s="175"/>
      <c r="G14" s="38" t="s">
        <v>33</v>
      </c>
      <c r="H14" s="38" t="s">
        <v>34</v>
      </c>
      <c r="I14" s="179">
        <f t="shared" si="1"/>
        <v>0</v>
      </c>
      <c r="J14" s="179"/>
      <c r="K14" s="42" t="s">
        <v>35</v>
      </c>
      <c r="L14" s="196"/>
    </row>
    <row r="15" spans="1:13" ht="15" customHeight="1" thickBot="1" x14ac:dyDescent="0.25">
      <c r="A15" s="189"/>
      <c r="B15" s="66" t="s">
        <v>55</v>
      </c>
      <c r="C15" s="186" t="s">
        <v>36</v>
      </c>
      <c r="D15" s="187"/>
      <c r="E15" s="176"/>
      <c r="F15" s="176"/>
      <c r="G15" s="40" t="s">
        <v>33</v>
      </c>
      <c r="H15" s="40" t="s">
        <v>34</v>
      </c>
      <c r="I15" s="180">
        <f t="shared" si="0"/>
        <v>0</v>
      </c>
      <c r="J15" s="180"/>
      <c r="K15" s="43" t="s">
        <v>35</v>
      </c>
      <c r="L15" s="49">
        <f>SUM(I6:I15)</f>
        <v>0</v>
      </c>
      <c r="M15" t="s">
        <v>20</v>
      </c>
    </row>
    <row r="16" spans="1:13" ht="15" customHeight="1" x14ac:dyDescent="0.2">
      <c r="A16" s="189"/>
      <c r="B16" s="63" t="s">
        <v>21</v>
      </c>
      <c r="C16" s="184" t="s">
        <v>36</v>
      </c>
      <c r="D16" s="185"/>
      <c r="E16" s="177"/>
      <c r="F16" s="177"/>
      <c r="G16" s="39" t="s">
        <v>33</v>
      </c>
      <c r="H16" s="39" t="s">
        <v>34</v>
      </c>
      <c r="I16" s="181">
        <f>2000*E16</f>
        <v>0</v>
      </c>
      <c r="J16" s="181"/>
      <c r="K16" s="41" t="s">
        <v>35</v>
      </c>
    </row>
    <row r="17" spans="1:13" ht="15" customHeight="1" x14ac:dyDescent="0.2">
      <c r="A17" s="189"/>
      <c r="B17" s="64" t="s">
        <v>49</v>
      </c>
      <c r="C17" s="182" t="s">
        <v>36</v>
      </c>
      <c r="D17" s="183"/>
      <c r="E17" s="175"/>
      <c r="F17" s="175"/>
      <c r="G17" s="38" t="s">
        <v>33</v>
      </c>
      <c r="H17" s="38" t="s">
        <v>34</v>
      </c>
      <c r="I17" s="179">
        <f t="shared" ref="I17:I25" si="2">2000*E17</f>
        <v>0</v>
      </c>
      <c r="J17" s="179"/>
      <c r="K17" s="42" t="s">
        <v>35</v>
      </c>
    </row>
    <row r="18" spans="1:13" ht="15" customHeight="1" x14ac:dyDescent="0.2">
      <c r="A18" s="189"/>
      <c r="B18" s="65" t="s">
        <v>56</v>
      </c>
      <c r="C18" s="182" t="s">
        <v>36</v>
      </c>
      <c r="D18" s="183"/>
      <c r="E18" s="175"/>
      <c r="F18" s="175"/>
      <c r="G18" s="38" t="s">
        <v>33</v>
      </c>
      <c r="H18" s="38" t="s">
        <v>34</v>
      </c>
      <c r="I18" s="179">
        <f t="shared" si="2"/>
        <v>0</v>
      </c>
      <c r="J18" s="179"/>
      <c r="K18" s="42" t="s">
        <v>35</v>
      </c>
    </row>
    <row r="19" spans="1:13" ht="15" customHeight="1" x14ac:dyDescent="0.2">
      <c r="A19" s="189"/>
      <c r="B19" s="65" t="s">
        <v>57</v>
      </c>
      <c r="C19" s="182" t="s">
        <v>36</v>
      </c>
      <c r="D19" s="183"/>
      <c r="E19" s="175"/>
      <c r="F19" s="175"/>
      <c r="G19" s="38" t="s">
        <v>33</v>
      </c>
      <c r="H19" s="38" t="s">
        <v>34</v>
      </c>
      <c r="I19" s="179">
        <f t="shared" si="2"/>
        <v>0</v>
      </c>
      <c r="J19" s="179"/>
      <c r="K19" s="42" t="s">
        <v>35</v>
      </c>
    </row>
    <row r="20" spans="1:13" ht="15" customHeight="1" x14ac:dyDescent="0.2">
      <c r="A20" s="189"/>
      <c r="B20" s="65" t="s">
        <v>58</v>
      </c>
      <c r="C20" s="182" t="s">
        <v>36</v>
      </c>
      <c r="D20" s="183"/>
      <c r="E20" s="175"/>
      <c r="F20" s="175"/>
      <c r="G20" s="38" t="s">
        <v>33</v>
      </c>
      <c r="H20" s="38" t="s">
        <v>34</v>
      </c>
      <c r="I20" s="179">
        <f t="shared" si="2"/>
        <v>0</v>
      </c>
      <c r="J20" s="179"/>
      <c r="K20" s="42" t="s">
        <v>35</v>
      </c>
    </row>
    <row r="21" spans="1:13" ht="15" customHeight="1" thickBot="1" x14ac:dyDescent="0.25">
      <c r="A21" s="189"/>
      <c r="B21" s="65" t="s">
        <v>59</v>
      </c>
      <c r="C21" s="182" t="s">
        <v>94</v>
      </c>
      <c r="D21" s="183"/>
      <c r="E21" s="175"/>
      <c r="F21" s="175"/>
      <c r="G21" s="38" t="s">
        <v>33</v>
      </c>
      <c r="H21" s="38" t="s">
        <v>34</v>
      </c>
      <c r="I21" s="179">
        <f t="shared" si="2"/>
        <v>0</v>
      </c>
      <c r="J21" s="179"/>
      <c r="K21" s="42" t="s">
        <v>35</v>
      </c>
    </row>
    <row r="22" spans="1:13" ht="15" customHeight="1" x14ac:dyDescent="0.2">
      <c r="A22" s="189"/>
      <c r="B22" s="65" t="s">
        <v>60</v>
      </c>
      <c r="C22" s="182" t="s">
        <v>36</v>
      </c>
      <c r="D22" s="183"/>
      <c r="E22" s="175"/>
      <c r="F22" s="175"/>
      <c r="G22" s="38" t="s">
        <v>33</v>
      </c>
      <c r="H22" s="38" t="s">
        <v>34</v>
      </c>
      <c r="I22" s="179">
        <f t="shared" si="2"/>
        <v>0</v>
      </c>
      <c r="J22" s="179"/>
      <c r="K22" s="42" t="s">
        <v>35</v>
      </c>
      <c r="L22" s="195" t="s">
        <v>22</v>
      </c>
    </row>
    <row r="23" spans="1:13" ht="15" customHeight="1" x14ac:dyDescent="0.2">
      <c r="A23" s="189"/>
      <c r="B23" s="65" t="s">
        <v>61</v>
      </c>
      <c r="C23" s="182" t="s">
        <v>36</v>
      </c>
      <c r="D23" s="183"/>
      <c r="E23" s="175"/>
      <c r="F23" s="175"/>
      <c r="G23" s="38" t="s">
        <v>33</v>
      </c>
      <c r="H23" s="38" t="s">
        <v>34</v>
      </c>
      <c r="I23" s="179">
        <f t="shared" si="2"/>
        <v>0</v>
      </c>
      <c r="J23" s="179"/>
      <c r="K23" s="42" t="s">
        <v>35</v>
      </c>
      <c r="L23" s="196"/>
    </row>
    <row r="24" spans="1:13" ht="15" customHeight="1" x14ac:dyDescent="0.2">
      <c r="A24" s="189"/>
      <c r="B24" s="65" t="s">
        <v>62</v>
      </c>
      <c r="C24" s="182" t="s">
        <v>36</v>
      </c>
      <c r="D24" s="183"/>
      <c r="E24" s="175"/>
      <c r="F24" s="175"/>
      <c r="G24" s="38" t="s">
        <v>33</v>
      </c>
      <c r="H24" s="38" t="s">
        <v>34</v>
      </c>
      <c r="I24" s="179">
        <f t="shared" si="2"/>
        <v>0</v>
      </c>
      <c r="J24" s="179"/>
      <c r="K24" s="42" t="s">
        <v>35</v>
      </c>
      <c r="L24" s="196"/>
    </row>
    <row r="25" spans="1:13" ht="15" customHeight="1" thickBot="1" x14ac:dyDescent="0.25">
      <c r="A25" s="190"/>
      <c r="B25" s="66" t="s">
        <v>63</v>
      </c>
      <c r="C25" s="186" t="s">
        <v>36</v>
      </c>
      <c r="D25" s="187"/>
      <c r="E25" s="176"/>
      <c r="F25" s="176"/>
      <c r="G25" s="40" t="s">
        <v>33</v>
      </c>
      <c r="H25" s="40" t="s">
        <v>34</v>
      </c>
      <c r="I25" s="180">
        <f t="shared" si="2"/>
        <v>0</v>
      </c>
      <c r="J25" s="180"/>
      <c r="K25" s="43" t="s">
        <v>35</v>
      </c>
      <c r="L25" s="49">
        <f>SUM(I16:I25)</f>
        <v>0</v>
      </c>
      <c r="M25" t="s">
        <v>20</v>
      </c>
    </row>
    <row r="26" spans="1:13" ht="6.9" customHeight="1" thickBot="1" x14ac:dyDescent="0.25">
      <c r="B26" s="67"/>
    </row>
    <row r="27" spans="1:13" ht="15" customHeight="1" x14ac:dyDescent="0.2">
      <c r="A27" s="188" t="s">
        <v>23</v>
      </c>
      <c r="B27" s="63" t="s">
        <v>18</v>
      </c>
      <c r="C27" s="184" t="s">
        <v>37</v>
      </c>
      <c r="D27" s="185"/>
      <c r="E27" s="177"/>
      <c r="F27" s="177"/>
      <c r="G27" s="39" t="s">
        <v>38</v>
      </c>
      <c r="H27" s="39" t="s">
        <v>34</v>
      </c>
      <c r="I27" s="181">
        <f>3000*E27</f>
        <v>0</v>
      </c>
      <c r="J27" s="181"/>
      <c r="K27" s="41" t="s">
        <v>35</v>
      </c>
    </row>
    <row r="28" spans="1:13" ht="15" customHeight="1" x14ac:dyDescent="0.2">
      <c r="A28" s="189"/>
      <c r="B28" s="64" t="s">
        <v>93</v>
      </c>
      <c r="C28" s="182" t="s">
        <v>37</v>
      </c>
      <c r="D28" s="183"/>
      <c r="E28" s="175"/>
      <c r="F28" s="175"/>
      <c r="G28" s="38" t="s">
        <v>38</v>
      </c>
      <c r="H28" s="38" t="s">
        <v>34</v>
      </c>
      <c r="I28" s="179">
        <f t="shared" ref="I28:I46" si="3">3000*E28</f>
        <v>0</v>
      </c>
      <c r="J28" s="179"/>
      <c r="K28" s="42" t="s">
        <v>35</v>
      </c>
    </row>
    <row r="29" spans="1:13" ht="15" customHeight="1" x14ac:dyDescent="0.2">
      <c r="A29" s="189"/>
      <c r="B29" s="64" t="s">
        <v>74</v>
      </c>
      <c r="C29" s="182" t="s">
        <v>37</v>
      </c>
      <c r="D29" s="183"/>
      <c r="E29" s="175"/>
      <c r="F29" s="175"/>
      <c r="G29" s="38" t="s">
        <v>38</v>
      </c>
      <c r="H29" s="38" t="s">
        <v>34</v>
      </c>
      <c r="I29" s="179">
        <f t="shared" si="3"/>
        <v>0</v>
      </c>
      <c r="J29" s="179"/>
      <c r="K29" s="42" t="s">
        <v>35</v>
      </c>
    </row>
    <row r="30" spans="1:13" ht="15" customHeight="1" x14ac:dyDescent="0.2">
      <c r="A30" s="189"/>
      <c r="B30" s="64" t="s">
        <v>64</v>
      </c>
      <c r="C30" s="182" t="s">
        <v>37</v>
      </c>
      <c r="D30" s="183"/>
      <c r="E30" s="175"/>
      <c r="F30" s="175"/>
      <c r="G30" s="38" t="s">
        <v>38</v>
      </c>
      <c r="H30" s="38" t="s">
        <v>34</v>
      </c>
      <c r="I30" s="179">
        <f t="shared" si="3"/>
        <v>0</v>
      </c>
      <c r="J30" s="179"/>
      <c r="K30" s="42" t="s">
        <v>35</v>
      </c>
    </row>
    <row r="31" spans="1:13" ht="15" customHeight="1" x14ac:dyDescent="0.2">
      <c r="A31" s="189"/>
      <c r="B31" s="64" t="s">
        <v>65</v>
      </c>
      <c r="C31" s="182" t="s">
        <v>95</v>
      </c>
      <c r="D31" s="183"/>
      <c r="E31" s="175"/>
      <c r="F31" s="175"/>
      <c r="G31" s="38" t="s">
        <v>38</v>
      </c>
      <c r="H31" s="38" t="s">
        <v>34</v>
      </c>
      <c r="I31" s="179">
        <f t="shared" si="3"/>
        <v>0</v>
      </c>
      <c r="J31" s="179"/>
      <c r="K31" s="42" t="s">
        <v>35</v>
      </c>
    </row>
    <row r="32" spans="1:13" ht="15" customHeight="1" thickBot="1" x14ac:dyDescent="0.25">
      <c r="A32" s="189"/>
      <c r="B32" s="64" t="s">
        <v>85</v>
      </c>
      <c r="C32" s="182" t="s">
        <v>37</v>
      </c>
      <c r="D32" s="183"/>
      <c r="E32" s="175"/>
      <c r="F32" s="175"/>
      <c r="G32" s="38" t="s">
        <v>38</v>
      </c>
      <c r="H32" s="38" t="s">
        <v>34</v>
      </c>
      <c r="I32" s="179">
        <f t="shared" si="3"/>
        <v>0</v>
      </c>
      <c r="J32" s="179"/>
      <c r="K32" s="42" t="s">
        <v>35</v>
      </c>
    </row>
    <row r="33" spans="1:13" ht="15" customHeight="1" x14ac:dyDescent="0.2">
      <c r="A33" s="189"/>
      <c r="B33" s="64" t="s">
        <v>90</v>
      </c>
      <c r="C33" s="182" t="s">
        <v>37</v>
      </c>
      <c r="D33" s="183"/>
      <c r="E33" s="175"/>
      <c r="F33" s="175"/>
      <c r="G33" s="38" t="s">
        <v>38</v>
      </c>
      <c r="H33" s="38" t="s">
        <v>34</v>
      </c>
      <c r="I33" s="179">
        <f t="shared" si="3"/>
        <v>0</v>
      </c>
      <c r="J33" s="179"/>
      <c r="K33" s="42" t="s">
        <v>35</v>
      </c>
      <c r="L33" s="195" t="s">
        <v>19</v>
      </c>
    </row>
    <row r="34" spans="1:13" ht="15" customHeight="1" x14ac:dyDescent="0.2">
      <c r="A34" s="189"/>
      <c r="B34" s="64" t="s">
        <v>86</v>
      </c>
      <c r="C34" s="182" t="s">
        <v>37</v>
      </c>
      <c r="D34" s="183"/>
      <c r="E34" s="175"/>
      <c r="F34" s="175"/>
      <c r="G34" s="38" t="s">
        <v>38</v>
      </c>
      <c r="H34" s="38" t="s">
        <v>34</v>
      </c>
      <c r="I34" s="179">
        <f t="shared" si="3"/>
        <v>0</v>
      </c>
      <c r="J34" s="179"/>
      <c r="K34" s="42" t="s">
        <v>35</v>
      </c>
      <c r="L34" s="196"/>
    </row>
    <row r="35" spans="1:13" ht="15" customHeight="1" x14ac:dyDescent="0.2">
      <c r="A35" s="189"/>
      <c r="B35" s="64" t="s">
        <v>83</v>
      </c>
      <c r="C35" s="182" t="s">
        <v>37</v>
      </c>
      <c r="D35" s="183"/>
      <c r="E35" s="175"/>
      <c r="F35" s="175"/>
      <c r="G35" s="38" t="s">
        <v>38</v>
      </c>
      <c r="H35" s="38" t="s">
        <v>34</v>
      </c>
      <c r="I35" s="179">
        <f t="shared" si="3"/>
        <v>0</v>
      </c>
      <c r="J35" s="179"/>
      <c r="K35" s="42" t="s">
        <v>35</v>
      </c>
      <c r="L35" s="196"/>
    </row>
    <row r="36" spans="1:13" ht="15" customHeight="1" thickBot="1" x14ac:dyDescent="0.25">
      <c r="A36" s="189"/>
      <c r="B36" s="66" t="s">
        <v>87</v>
      </c>
      <c r="C36" s="186" t="s">
        <v>37</v>
      </c>
      <c r="D36" s="187"/>
      <c r="E36" s="176"/>
      <c r="F36" s="176"/>
      <c r="G36" s="40" t="s">
        <v>38</v>
      </c>
      <c r="H36" s="40" t="s">
        <v>34</v>
      </c>
      <c r="I36" s="180">
        <f t="shared" si="3"/>
        <v>0</v>
      </c>
      <c r="J36" s="180"/>
      <c r="K36" s="43" t="s">
        <v>35</v>
      </c>
      <c r="L36" s="49">
        <f>SUM(I27:I36)</f>
        <v>0</v>
      </c>
      <c r="M36" t="s">
        <v>20</v>
      </c>
    </row>
    <row r="37" spans="1:13" ht="15" customHeight="1" x14ac:dyDescent="0.2">
      <c r="A37" s="189"/>
      <c r="B37" s="68" t="s">
        <v>21</v>
      </c>
      <c r="C37" s="184" t="s">
        <v>37</v>
      </c>
      <c r="D37" s="185"/>
      <c r="E37" s="177"/>
      <c r="F37" s="177"/>
      <c r="G37" s="39" t="s">
        <v>38</v>
      </c>
      <c r="H37" s="39" t="s">
        <v>34</v>
      </c>
      <c r="I37" s="181">
        <f t="shared" si="3"/>
        <v>0</v>
      </c>
      <c r="J37" s="181"/>
      <c r="K37" s="41" t="s">
        <v>35</v>
      </c>
    </row>
    <row r="38" spans="1:13" ht="15" customHeight="1" x14ac:dyDescent="0.2">
      <c r="A38" s="189"/>
      <c r="B38" s="64" t="s">
        <v>92</v>
      </c>
      <c r="C38" s="182" t="s">
        <v>37</v>
      </c>
      <c r="D38" s="183"/>
      <c r="E38" s="175"/>
      <c r="F38" s="175"/>
      <c r="G38" s="38" t="s">
        <v>38</v>
      </c>
      <c r="H38" s="38" t="s">
        <v>34</v>
      </c>
      <c r="I38" s="179">
        <f t="shared" si="3"/>
        <v>0</v>
      </c>
      <c r="J38" s="179"/>
      <c r="K38" s="42" t="s">
        <v>35</v>
      </c>
    </row>
    <row r="39" spans="1:13" ht="15" customHeight="1" x14ac:dyDescent="0.2">
      <c r="A39" s="189"/>
      <c r="B39" s="64" t="s">
        <v>73</v>
      </c>
      <c r="C39" s="182" t="s">
        <v>37</v>
      </c>
      <c r="D39" s="183"/>
      <c r="E39" s="175"/>
      <c r="F39" s="175"/>
      <c r="G39" s="38" t="s">
        <v>38</v>
      </c>
      <c r="H39" s="38" t="s">
        <v>34</v>
      </c>
      <c r="I39" s="179">
        <f t="shared" si="3"/>
        <v>0</v>
      </c>
      <c r="J39" s="179"/>
      <c r="K39" s="42" t="s">
        <v>35</v>
      </c>
    </row>
    <row r="40" spans="1:13" ht="15" customHeight="1" x14ac:dyDescent="0.2">
      <c r="A40" s="189"/>
      <c r="B40" s="64" t="s">
        <v>66</v>
      </c>
      <c r="C40" s="182" t="s">
        <v>96</v>
      </c>
      <c r="D40" s="183"/>
      <c r="E40" s="175"/>
      <c r="F40" s="175"/>
      <c r="G40" s="38" t="s">
        <v>38</v>
      </c>
      <c r="H40" s="38" t="s">
        <v>34</v>
      </c>
      <c r="I40" s="179">
        <f t="shared" si="3"/>
        <v>0</v>
      </c>
      <c r="J40" s="179"/>
      <c r="K40" s="42" t="s">
        <v>35</v>
      </c>
    </row>
    <row r="41" spans="1:13" ht="15" customHeight="1" x14ac:dyDescent="0.2">
      <c r="A41" s="189"/>
      <c r="B41" s="64" t="s">
        <v>67</v>
      </c>
      <c r="C41" s="182" t="s">
        <v>37</v>
      </c>
      <c r="D41" s="183"/>
      <c r="E41" s="175"/>
      <c r="F41" s="175"/>
      <c r="G41" s="38" t="s">
        <v>38</v>
      </c>
      <c r="H41" s="38" t="s">
        <v>34</v>
      </c>
      <c r="I41" s="179">
        <f t="shared" si="3"/>
        <v>0</v>
      </c>
      <c r="J41" s="179"/>
      <c r="K41" s="42" t="s">
        <v>35</v>
      </c>
    </row>
    <row r="42" spans="1:13" ht="15" customHeight="1" thickBot="1" x14ac:dyDescent="0.25">
      <c r="A42" s="189"/>
      <c r="B42" s="64" t="s">
        <v>68</v>
      </c>
      <c r="C42" s="182" t="s">
        <v>97</v>
      </c>
      <c r="D42" s="183"/>
      <c r="E42" s="175"/>
      <c r="F42" s="175"/>
      <c r="G42" s="38" t="s">
        <v>38</v>
      </c>
      <c r="H42" s="38" t="s">
        <v>34</v>
      </c>
      <c r="I42" s="179">
        <f t="shared" si="3"/>
        <v>0</v>
      </c>
      <c r="J42" s="179"/>
      <c r="K42" s="42" t="s">
        <v>35</v>
      </c>
    </row>
    <row r="43" spans="1:13" ht="15" customHeight="1" x14ac:dyDescent="0.2">
      <c r="A43" s="189"/>
      <c r="B43" s="64" t="s">
        <v>69</v>
      </c>
      <c r="C43" s="182" t="s">
        <v>96</v>
      </c>
      <c r="D43" s="183"/>
      <c r="E43" s="175"/>
      <c r="F43" s="175"/>
      <c r="G43" s="38" t="s">
        <v>38</v>
      </c>
      <c r="H43" s="38" t="s">
        <v>34</v>
      </c>
      <c r="I43" s="179">
        <f t="shared" si="3"/>
        <v>0</v>
      </c>
      <c r="J43" s="179"/>
      <c r="K43" s="42" t="s">
        <v>35</v>
      </c>
      <c r="L43" s="188" t="s">
        <v>22</v>
      </c>
    </row>
    <row r="44" spans="1:13" ht="15" customHeight="1" x14ac:dyDescent="0.2">
      <c r="A44" s="189"/>
      <c r="B44" s="64" t="s">
        <v>70</v>
      </c>
      <c r="C44" s="182" t="s">
        <v>37</v>
      </c>
      <c r="D44" s="183"/>
      <c r="E44" s="175"/>
      <c r="F44" s="175"/>
      <c r="G44" s="38" t="s">
        <v>38</v>
      </c>
      <c r="H44" s="38" t="s">
        <v>34</v>
      </c>
      <c r="I44" s="179">
        <f t="shared" si="3"/>
        <v>0</v>
      </c>
      <c r="J44" s="179"/>
      <c r="K44" s="42" t="s">
        <v>35</v>
      </c>
      <c r="L44" s="189"/>
    </row>
    <row r="45" spans="1:13" ht="15" customHeight="1" x14ac:dyDescent="0.2">
      <c r="A45" s="189"/>
      <c r="B45" s="64" t="s">
        <v>71</v>
      </c>
      <c r="C45" s="182" t="s">
        <v>37</v>
      </c>
      <c r="D45" s="183"/>
      <c r="E45" s="175"/>
      <c r="F45" s="175"/>
      <c r="G45" s="38" t="s">
        <v>38</v>
      </c>
      <c r="H45" s="38" t="s">
        <v>34</v>
      </c>
      <c r="I45" s="179">
        <f t="shared" si="3"/>
        <v>0</v>
      </c>
      <c r="J45" s="179"/>
      <c r="K45" s="42" t="s">
        <v>35</v>
      </c>
      <c r="L45" s="189"/>
    </row>
    <row r="46" spans="1:13" ht="15" customHeight="1" thickBot="1" x14ac:dyDescent="0.25">
      <c r="A46" s="190"/>
      <c r="B46" s="66" t="s">
        <v>72</v>
      </c>
      <c r="C46" s="186" t="s">
        <v>96</v>
      </c>
      <c r="D46" s="187"/>
      <c r="E46" s="176"/>
      <c r="F46" s="176"/>
      <c r="G46" s="40" t="s">
        <v>38</v>
      </c>
      <c r="H46" s="40" t="s">
        <v>34</v>
      </c>
      <c r="I46" s="180">
        <f t="shared" si="3"/>
        <v>0</v>
      </c>
      <c r="J46" s="180"/>
      <c r="K46" s="43" t="s">
        <v>35</v>
      </c>
      <c r="L46" s="48">
        <f>SUM(I37:I46)</f>
        <v>0</v>
      </c>
      <c r="M46" t="s">
        <v>20</v>
      </c>
    </row>
    <row r="47" spans="1:13" ht="6.9" customHeight="1" thickBot="1" x14ac:dyDescent="0.25">
      <c r="A47" s="7"/>
      <c r="B47" s="67"/>
      <c r="C47" s="1"/>
      <c r="D47" s="60"/>
      <c r="E47" s="1"/>
      <c r="F47" s="60"/>
      <c r="G47" s="1"/>
      <c r="H47" s="29"/>
      <c r="I47" s="1"/>
      <c r="J47" s="60"/>
      <c r="K47" s="1"/>
    </row>
    <row r="48" spans="1:13" ht="15" customHeight="1" x14ac:dyDescent="0.2">
      <c r="A48" s="188" t="s">
        <v>24</v>
      </c>
      <c r="B48" s="63" t="s">
        <v>25</v>
      </c>
      <c r="C48" s="184" t="s">
        <v>37</v>
      </c>
      <c r="D48" s="185"/>
      <c r="E48" s="177"/>
      <c r="F48" s="177"/>
      <c r="G48" s="39" t="s">
        <v>38</v>
      </c>
      <c r="H48" s="39" t="s">
        <v>34</v>
      </c>
      <c r="I48" s="181">
        <f t="shared" ref="I48:I57" si="4">3000*E48</f>
        <v>0</v>
      </c>
      <c r="J48" s="181"/>
      <c r="K48" s="41" t="s">
        <v>35</v>
      </c>
    </row>
    <row r="49" spans="1:14" ht="15" customHeight="1" x14ac:dyDescent="0.2">
      <c r="A49" s="189"/>
      <c r="B49" s="64" t="s">
        <v>91</v>
      </c>
      <c r="C49" s="182" t="s">
        <v>98</v>
      </c>
      <c r="D49" s="183"/>
      <c r="E49" s="175"/>
      <c r="F49" s="175"/>
      <c r="G49" s="38" t="s">
        <v>38</v>
      </c>
      <c r="H49" s="38" t="s">
        <v>34</v>
      </c>
      <c r="I49" s="179">
        <f t="shared" si="4"/>
        <v>0</v>
      </c>
      <c r="J49" s="179"/>
      <c r="K49" s="42" t="s">
        <v>35</v>
      </c>
    </row>
    <row r="50" spans="1:14" ht="15" customHeight="1" x14ac:dyDescent="0.2">
      <c r="A50" s="189"/>
      <c r="B50" s="64" t="s">
        <v>75</v>
      </c>
      <c r="C50" s="182" t="s">
        <v>37</v>
      </c>
      <c r="D50" s="183"/>
      <c r="E50" s="175"/>
      <c r="F50" s="175"/>
      <c r="G50" s="38" t="s">
        <v>38</v>
      </c>
      <c r="H50" s="38" t="s">
        <v>34</v>
      </c>
      <c r="I50" s="179">
        <f t="shared" si="4"/>
        <v>0</v>
      </c>
      <c r="J50" s="179"/>
      <c r="K50" s="42" t="s">
        <v>35</v>
      </c>
    </row>
    <row r="51" spans="1:14" ht="15" customHeight="1" x14ac:dyDescent="0.2">
      <c r="A51" s="189"/>
      <c r="B51" s="64" t="s">
        <v>76</v>
      </c>
      <c r="C51" s="182" t="s">
        <v>98</v>
      </c>
      <c r="D51" s="183"/>
      <c r="E51" s="175"/>
      <c r="F51" s="175"/>
      <c r="G51" s="38" t="s">
        <v>38</v>
      </c>
      <c r="H51" s="38" t="s">
        <v>34</v>
      </c>
      <c r="I51" s="179">
        <f t="shared" si="4"/>
        <v>0</v>
      </c>
      <c r="J51" s="179"/>
      <c r="K51" s="42" t="s">
        <v>35</v>
      </c>
    </row>
    <row r="52" spans="1:14" ht="15" customHeight="1" x14ac:dyDescent="0.2">
      <c r="A52" s="189"/>
      <c r="B52" s="64" t="s">
        <v>77</v>
      </c>
      <c r="C52" s="182" t="s">
        <v>37</v>
      </c>
      <c r="D52" s="183"/>
      <c r="E52" s="175"/>
      <c r="F52" s="175"/>
      <c r="G52" s="38" t="s">
        <v>38</v>
      </c>
      <c r="H52" s="38" t="s">
        <v>34</v>
      </c>
      <c r="I52" s="179">
        <f t="shared" si="4"/>
        <v>0</v>
      </c>
      <c r="J52" s="179"/>
      <c r="K52" s="42" t="s">
        <v>35</v>
      </c>
    </row>
    <row r="53" spans="1:14" ht="15" customHeight="1" thickBot="1" x14ac:dyDescent="0.25">
      <c r="A53" s="189"/>
      <c r="B53" s="64" t="s">
        <v>78</v>
      </c>
      <c r="C53" s="182" t="s">
        <v>37</v>
      </c>
      <c r="D53" s="183"/>
      <c r="E53" s="175"/>
      <c r="F53" s="175"/>
      <c r="G53" s="38" t="s">
        <v>38</v>
      </c>
      <c r="H53" s="38" t="s">
        <v>34</v>
      </c>
      <c r="I53" s="179">
        <f t="shared" si="4"/>
        <v>0</v>
      </c>
      <c r="J53" s="179"/>
      <c r="K53" s="42" t="s">
        <v>35</v>
      </c>
    </row>
    <row r="54" spans="1:14" ht="15" customHeight="1" x14ac:dyDescent="0.2">
      <c r="A54" s="189"/>
      <c r="B54" s="64" t="s">
        <v>79</v>
      </c>
      <c r="C54" s="182" t="s">
        <v>99</v>
      </c>
      <c r="D54" s="183"/>
      <c r="E54" s="175"/>
      <c r="F54" s="175"/>
      <c r="G54" s="38" t="s">
        <v>38</v>
      </c>
      <c r="H54" s="38" t="s">
        <v>34</v>
      </c>
      <c r="I54" s="179">
        <f t="shared" si="4"/>
        <v>0</v>
      </c>
      <c r="J54" s="179"/>
      <c r="K54" s="42" t="s">
        <v>35</v>
      </c>
      <c r="L54" s="188" t="s">
        <v>26</v>
      </c>
    </row>
    <row r="55" spans="1:14" ht="15" customHeight="1" x14ac:dyDescent="0.2">
      <c r="A55" s="189"/>
      <c r="B55" s="64" t="s">
        <v>80</v>
      </c>
      <c r="C55" s="182" t="s">
        <v>37</v>
      </c>
      <c r="D55" s="183"/>
      <c r="E55" s="175"/>
      <c r="F55" s="175"/>
      <c r="G55" s="38" t="s">
        <v>38</v>
      </c>
      <c r="H55" s="38" t="s">
        <v>34</v>
      </c>
      <c r="I55" s="179">
        <f t="shared" si="4"/>
        <v>0</v>
      </c>
      <c r="J55" s="179"/>
      <c r="K55" s="42" t="s">
        <v>35</v>
      </c>
      <c r="L55" s="189"/>
    </row>
    <row r="56" spans="1:14" ht="15" customHeight="1" x14ac:dyDescent="0.2">
      <c r="A56" s="189"/>
      <c r="B56" s="64" t="s">
        <v>81</v>
      </c>
      <c r="C56" s="182" t="s">
        <v>37</v>
      </c>
      <c r="D56" s="183"/>
      <c r="E56" s="175"/>
      <c r="F56" s="175"/>
      <c r="G56" s="38" t="s">
        <v>38</v>
      </c>
      <c r="H56" s="38" t="s">
        <v>34</v>
      </c>
      <c r="I56" s="179">
        <f t="shared" si="4"/>
        <v>0</v>
      </c>
      <c r="J56" s="179"/>
      <c r="K56" s="42" t="s">
        <v>35</v>
      </c>
      <c r="L56" s="189"/>
    </row>
    <row r="57" spans="1:14" ht="15" customHeight="1" thickBot="1" x14ac:dyDescent="0.25">
      <c r="A57" s="190"/>
      <c r="B57" s="66" t="s">
        <v>82</v>
      </c>
      <c r="C57" s="186" t="s">
        <v>98</v>
      </c>
      <c r="D57" s="187"/>
      <c r="E57" s="176"/>
      <c r="F57" s="176"/>
      <c r="G57" s="40" t="s">
        <v>38</v>
      </c>
      <c r="H57" s="40" t="s">
        <v>34</v>
      </c>
      <c r="I57" s="180">
        <f t="shared" si="4"/>
        <v>0</v>
      </c>
      <c r="J57" s="180"/>
      <c r="K57" s="43" t="s">
        <v>35</v>
      </c>
      <c r="L57" s="48">
        <f>SUM(I48:I57)</f>
        <v>0</v>
      </c>
      <c r="M57" t="s">
        <v>20</v>
      </c>
    </row>
    <row r="58" spans="1:14" ht="15" customHeight="1" thickBot="1" x14ac:dyDescent="0.25">
      <c r="C58" s="8"/>
      <c r="D58" s="8"/>
      <c r="E58" s="8"/>
      <c r="F58" s="8"/>
      <c r="G58" s="194" t="s">
        <v>42</v>
      </c>
      <c r="H58" s="192"/>
      <c r="I58" s="197">
        <f>SUM(I48:I57,I27:I46,I7:I25)</f>
        <v>0</v>
      </c>
      <c r="J58" s="197"/>
      <c r="K58" s="47" t="s">
        <v>35</v>
      </c>
      <c r="N58" s="50"/>
    </row>
    <row r="59" spans="1:14" ht="9" customHeight="1" x14ac:dyDescent="0.2">
      <c r="C59" s="8"/>
      <c r="D59" s="8"/>
      <c r="E59" s="8"/>
      <c r="F59" s="8"/>
      <c r="G59" s="70"/>
      <c r="H59" s="72"/>
      <c r="I59" s="73"/>
      <c r="J59" s="74"/>
      <c r="K59" s="75"/>
      <c r="N59" s="50"/>
    </row>
    <row r="60" spans="1:14" ht="15" customHeight="1" x14ac:dyDescent="0.2">
      <c r="B60" s="35" t="s">
        <v>100</v>
      </c>
      <c r="C60" s="69"/>
      <c r="D60" s="71" t="s">
        <v>101</v>
      </c>
      <c r="E60" s="69"/>
      <c r="F60" s="35" t="s">
        <v>104</v>
      </c>
      <c r="I60" s="61" t="s">
        <v>102</v>
      </c>
      <c r="J60" s="178"/>
      <c r="K60" s="178"/>
      <c r="L60" s="35" t="s">
        <v>103</v>
      </c>
    </row>
    <row r="61" spans="1:14" ht="15" customHeight="1" x14ac:dyDescent="0.2">
      <c r="B61" t="s">
        <v>27</v>
      </c>
      <c r="C61" s="95" t="s">
        <v>30</v>
      </c>
      <c r="D61" s="34"/>
    </row>
    <row r="62" spans="1:14" ht="15" customHeight="1" x14ac:dyDescent="0.2">
      <c r="B62" t="s">
        <v>28</v>
      </c>
      <c r="C62" s="95" t="s">
        <v>29</v>
      </c>
      <c r="D62" s="34"/>
    </row>
  </sheetData>
  <mergeCells count="165">
    <mergeCell ref="G58:H58"/>
    <mergeCell ref="L12:L14"/>
    <mergeCell ref="L22:L24"/>
    <mergeCell ref="L33:L35"/>
    <mergeCell ref="L43:L45"/>
    <mergeCell ref="L54:L56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7:J27"/>
    <mergeCell ref="I28:J28"/>
    <mergeCell ref="I29:J29"/>
    <mergeCell ref="I30:J30"/>
    <mergeCell ref="I31:J31"/>
    <mergeCell ref="I58:J58"/>
    <mergeCell ref="A6:A25"/>
    <mergeCell ref="A27:A46"/>
    <mergeCell ref="A48:A57"/>
    <mergeCell ref="A5:B5"/>
    <mergeCell ref="C2:I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C57:D57"/>
    <mergeCell ref="C48:D48"/>
    <mergeCell ref="C49:D49"/>
    <mergeCell ref="C50:D50"/>
    <mergeCell ref="C51:D51"/>
    <mergeCell ref="C52:D52"/>
    <mergeCell ref="C42:D42"/>
    <mergeCell ref="C43:D43"/>
    <mergeCell ref="C44:D44"/>
    <mergeCell ref="C45:D45"/>
    <mergeCell ref="C46:D46"/>
    <mergeCell ref="I6:J6"/>
    <mergeCell ref="I7:J7"/>
    <mergeCell ref="I8:J8"/>
    <mergeCell ref="I9:J9"/>
    <mergeCell ref="I10:J10"/>
    <mergeCell ref="C53:D53"/>
    <mergeCell ref="C54:D54"/>
    <mergeCell ref="C55:D55"/>
    <mergeCell ref="C56:D56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I11:J11"/>
    <mergeCell ref="I12:J12"/>
    <mergeCell ref="I13:J13"/>
    <mergeCell ref="I14:J14"/>
    <mergeCell ref="I15:J15"/>
    <mergeCell ref="I44:J44"/>
    <mergeCell ref="I45:J45"/>
    <mergeCell ref="I46:J46"/>
    <mergeCell ref="I37:J37"/>
    <mergeCell ref="I38:J38"/>
    <mergeCell ref="I39:J39"/>
    <mergeCell ref="I40:J40"/>
    <mergeCell ref="I41:J41"/>
    <mergeCell ref="I32:J32"/>
    <mergeCell ref="I33:J33"/>
    <mergeCell ref="I34:J34"/>
    <mergeCell ref="I35:J35"/>
    <mergeCell ref="I36:J36"/>
    <mergeCell ref="J60:K60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I53:J53"/>
    <mergeCell ref="I54:J54"/>
    <mergeCell ref="I55:J55"/>
    <mergeCell ref="I56:J56"/>
    <mergeCell ref="I57:J57"/>
    <mergeCell ref="I48:J48"/>
    <mergeCell ref="I49:J49"/>
    <mergeCell ref="I50:J50"/>
    <mergeCell ref="I51:J51"/>
    <mergeCell ref="I52:J52"/>
    <mergeCell ref="I42:J42"/>
    <mergeCell ref="I43:J43"/>
    <mergeCell ref="E35:F35"/>
    <mergeCell ref="E36:F36"/>
    <mergeCell ref="E27:F27"/>
    <mergeCell ref="E28:F28"/>
    <mergeCell ref="E29:F29"/>
    <mergeCell ref="E30:F30"/>
    <mergeCell ref="E31:F31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I5:J5"/>
    <mergeCell ref="E53:F53"/>
    <mergeCell ref="E54:F54"/>
    <mergeCell ref="E55:F55"/>
    <mergeCell ref="E56:F56"/>
    <mergeCell ref="E57:F57"/>
    <mergeCell ref="E48:F48"/>
    <mergeCell ref="E49:F49"/>
    <mergeCell ref="E50:F50"/>
    <mergeCell ref="E51:F51"/>
    <mergeCell ref="E52:F52"/>
    <mergeCell ref="E42:F42"/>
    <mergeCell ref="E43:F43"/>
    <mergeCell ref="E44:F44"/>
    <mergeCell ref="E45:F45"/>
    <mergeCell ref="E46:F46"/>
    <mergeCell ref="E37:F37"/>
    <mergeCell ref="E38:F38"/>
    <mergeCell ref="E39:F39"/>
    <mergeCell ref="E40:F40"/>
    <mergeCell ref="E41:F41"/>
    <mergeCell ref="E32:F32"/>
    <mergeCell ref="E33:F33"/>
    <mergeCell ref="E34:F34"/>
  </mergeCells>
  <phoneticPr fontId="6"/>
  <conditionalFormatting sqref="I58:I59 L57 L46 L36 L25 L15 I6:I7 I15">
    <cfRule type="cellIs" dxfId="9" priority="10" operator="equal">
      <formula>0</formula>
    </cfRule>
  </conditionalFormatting>
  <conditionalFormatting sqref="I8:I14">
    <cfRule type="cellIs" dxfId="8" priority="9" operator="equal">
      <formula>0</formula>
    </cfRule>
  </conditionalFormatting>
  <conditionalFormatting sqref="I16:I17 I25">
    <cfRule type="cellIs" dxfId="7" priority="8" operator="equal">
      <formula>0</formula>
    </cfRule>
  </conditionalFormatting>
  <conditionalFormatting sqref="I18:I24">
    <cfRule type="cellIs" dxfId="6" priority="7" operator="equal">
      <formula>0</formula>
    </cfRule>
  </conditionalFormatting>
  <conditionalFormatting sqref="I27:I28 I36">
    <cfRule type="cellIs" dxfId="5" priority="6" operator="equal">
      <formula>0</formula>
    </cfRule>
  </conditionalFormatting>
  <conditionalFormatting sqref="I29:I35">
    <cfRule type="cellIs" dxfId="4" priority="5" operator="equal">
      <formula>0</formula>
    </cfRule>
  </conditionalFormatting>
  <conditionalFormatting sqref="I37:I38 I46">
    <cfRule type="cellIs" dxfId="3" priority="4" operator="equal">
      <formula>0</formula>
    </cfRule>
  </conditionalFormatting>
  <conditionalFormatting sqref="I39:I45">
    <cfRule type="cellIs" dxfId="2" priority="3" operator="equal">
      <formula>0</formula>
    </cfRule>
  </conditionalFormatting>
  <conditionalFormatting sqref="I48:I49 I57">
    <cfRule type="cellIs" dxfId="1" priority="2" operator="equal">
      <formula>0</formula>
    </cfRule>
  </conditionalFormatting>
  <conditionalFormatting sqref="I50:I56">
    <cfRule type="cellIs" dxfId="0" priority="1" operator="equal">
      <formula>0</formula>
    </cfRule>
  </conditionalFormatting>
  <printOptions horizontalCentered="1"/>
  <pageMargins left="0.35433070866141736" right="0.35433070866141736" top="0.27559055118110237" bottom="0.11811023622047245" header="0" footer="0.11811023622047245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男女シングルス</vt:lpstr>
      <vt:lpstr>男女・混合ダブルス</vt:lpstr>
      <vt:lpstr>送金内訳表</vt:lpstr>
      <vt:lpstr>送金内訳表!Print_Area</vt:lpstr>
      <vt:lpstr>男女・混合ダブルス!Print_Area</vt:lpstr>
      <vt:lpstr>男女シングルス!Print_Area</vt:lpstr>
    </vt:vector>
  </TitlesOfParts>
  <Company>FJ-USER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yuuichiro2</dc:creator>
  <cp:lastModifiedBy>tttf-d</cp:lastModifiedBy>
  <cp:lastPrinted>2022-03-25T05:05:03Z</cp:lastPrinted>
  <dcterms:created xsi:type="dcterms:W3CDTF">2014-06-23T07:21:00Z</dcterms:created>
  <dcterms:modified xsi:type="dcterms:W3CDTF">2022-05-10T07:14:48Z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